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ThisWorkbook"/>
  <mc:AlternateContent xmlns:mc="http://schemas.openxmlformats.org/markup-compatibility/2006">
    <mc:Choice Requires="x15">
      <x15ac:absPath xmlns:x15ac="http://schemas.microsoft.com/office/spreadsheetml/2010/11/ac" url="https://hwdsbonca-my.sharepoint.com/personal/gcarey_hwdsb_on_ca/Documents/Holbrook Timetable/"/>
    </mc:Choice>
  </mc:AlternateContent>
  <xr:revisionPtr revIDLastSave="0" documentId="8_{4C7CE571-4503-403F-A10F-B2145A205949}" xr6:coauthVersionLast="36" xr6:coauthVersionMax="36" xr10:uidLastSave="{00000000-0000-0000-0000-000000000000}"/>
  <workbookProtection workbookAlgorithmName="SHA-512" workbookHashValue="8gFU5PQExJSuR3VZUHHgkbmZcNJDQ8JHokIrcHLhFFmQp6uogl2AhxcDNGgmJ8rbtCH8tDmtBj9Teal30hN0pw==" workbookSaltValue="We3rM8N1snAr6r0tmdbu8Q==" workbookSpinCount="100000" lockStructure="1"/>
  <bookViews>
    <workbookView xWindow="-48120" yWindow="-2070" windowWidth="24240" windowHeight="13140" firstSheet="1" activeTab="1" xr2:uid="{00000000-000D-0000-FFFF-FFFF00000000}"/>
  </bookViews>
  <sheets>
    <sheet name="Instructions" sheetId="7" r:id="rId1"/>
    <sheet name="2024-25 Template for Completion" sheetId="5" r:id="rId2"/>
    <sheet name="Sample Plan" sheetId="10" r:id="rId3"/>
    <sheet name="INFO" sheetId="8" state="hidden" r:id="rId4"/>
  </sheets>
  <definedNames>
    <definedName name="_xlnm._FilterDatabase" localSheetId="3" hidden="1">INFO!$A$1:$E$96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B42" i="5" l="1"/>
  <c r="B43" i="5"/>
  <c r="B44" i="5"/>
  <c r="B45" i="5"/>
  <c r="B46" i="5"/>
  <c r="B47" i="5"/>
  <c r="B48" i="5"/>
  <c r="B49" i="5"/>
  <c r="B50" i="5"/>
  <c r="B51" i="5"/>
  <c r="B52" i="5"/>
  <c r="B53" i="5"/>
  <c r="B54" i="5"/>
  <c r="B55" i="5"/>
  <c r="B56" i="5"/>
  <c r="B57" i="5"/>
  <c r="B58" i="5"/>
  <c r="B59" i="5"/>
  <c r="B60" i="5"/>
  <c r="B61" i="5"/>
  <c r="B62" i="5"/>
  <c r="A42" i="5"/>
  <c r="A43" i="5"/>
  <c r="A44" i="5"/>
  <c r="A45" i="5"/>
  <c r="A46" i="5"/>
  <c r="A47" i="5"/>
  <c r="A48" i="5"/>
  <c r="A49" i="5"/>
  <c r="A50" i="5"/>
  <c r="A51" i="5"/>
  <c r="A52" i="5"/>
  <c r="A53" i="5"/>
  <c r="A54" i="5"/>
  <c r="A55" i="5"/>
  <c r="A56" i="5"/>
  <c r="A57" i="5"/>
  <c r="A58" i="5"/>
  <c r="A59" i="5"/>
  <c r="A60" i="5"/>
  <c r="A61" i="5"/>
  <c r="A62" i="5"/>
  <c r="E63" i="5"/>
  <c r="B27" i="10"/>
  <c r="E51" i="10" l="1"/>
  <c r="E37" i="10"/>
  <c r="B36" i="10"/>
  <c r="A36" i="10"/>
  <c r="B35" i="10"/>
  <c r="A35" i="10"/>
  <c r="B34" i="10"/>
  <c r="A34" i="10"/>
  <c r="B33" i="10"/>
  <c r="A33" i="10"/>
  <c r="B32" i="10"/>
  <c r="A32" i="10"/>
  <c r="B31" i="10"/>
  <c r="A31" i="10"/>
  <c r="B30" i="10"/>
  <c r="A30" i="10"/>
  <c r="B29" i="10"/>
  <c r="A29" i="10"/>
  <c r="B28" i="10"/>
  <c r="A28" i="10"/>
  <c r="A27" i="10"/>
  <c r="E23" i="10"/>
  <c r="B8" i="10"/>
  <c r="B7" i="10"/>
  <c r="E39" i="10" l="1"/>
  <c r="E53" i="10" s="1"/>
  <c r="E54" i="10" s="1"/>
  <c r="E86" i="5"/>
  <c r="B41" i="5" l="1"/>
  <c r="A41" i="5"/>
  <c r="B40" i="5" l="1"/>
  <c r="A40" i="5"/>
  <c r="E36" i="5"/>
  <c r="B8" i="5"/>
  <c r="B7" i="5"/>
  <c r="E65" i="5" l="1"/>
  <c r="E88" i="5" s="1"/>
  <c r="E89" i="5" s="1"/>
</calcChain>
</file>

<file path=xl/sharedStrings.xml><?xml version="1.0" encoding="utf-8"?>
<sst xmlns="http://schemas.openxmlformats.org/spreadsheetml/2006/main" count="465" uniqueCount="231">
  <si>
    <t>Instructions for Completing the Annual Fundraising Plan</t>
  </si>
  <si>
    <t xml:space="preserve">Application </t>
  </si>
  <si>
    <r>
      <t xml:space="preserve">The Annual Fundraising Plan is a means of monitoring, communicating and documenting a school's annual fundraising initiatives. The Plan is completed annually at the beginning of each school year and due to your respective Superintendent for approval by </t>
    </r>
    <r>
      <rPr>
        <b/>
        <sz val="11"/>
        <color theme="1"/>
        <rFont val="Arial"/>
        <family val="2"/>
      </rPr>
      <t xml:space="preserve">October 31st </t>
    </r>
    <r>
      <rPr>
        <sz val="11"/>
        <color theme="1"/>
        <rFont val="Arial"/>
        <family val="2"/>
      </rPr>
      <t xml:space="preserve">of the current school year.  The Plan is completed in consultation with the school community. 
The Plan shows a school's fundraising initiatives, the purpose to which net proceeds will be applied, projected revenue to be raised, costs associated with each fundraiser and the costs associated with the purchases/payments made from the net profits. 
Once completed the Plan must be signed by the Principal and submitted to the Superintendent for review and approval. The Superintendent signed and approved Plan must be kept in the School's financial records. In addition, this Plan should be publicly available on the School's website. Once completed and approved please email an electronic excel copy of the Plan to the School Financial Support Department at schoolfinance@hwdsb.on.ca </t>
    </r>
  </si>
  <si>
    <t>Instructions</t>
  </si>
  <si>
    <t>1.</t>
  </si>
  <si>
    <r>
      <t>Complete the "</t>
    </r>
    <r>
      <rPr>
        <sz val="11"/>
        <color theme="4" tint="-0.249977111117893"/>
        <rFont val="Arial"/>
        <family val="2"/>
      </rPr>
      <t>blue</t>
    </r>
    <r>
      <rPr>
        <sz val="11"/>
        <color theme="1"/>
        <rFont val="Arial"/>
        <family val="2"/>
      </rPr>
      <t>" cells in the Annual Fundraising Plan Template. All other cells are locked for editing. See screenshot below.</t>
    </r>
  </si>
  <si>
    <t>2.</t>
  </si>
  <si>
    <t>When you select a specific cell, the template will display additional instructions in the light yellow pop up box. Some cells in the template include a drop down lists to make selections. Locked cells include formulas to auto populate information. See screenshot below.</t>
  </si>
  <si>
    <t>3.</t>
  </si>
  <si>
    <r>
      <rPr>
        <b/>
        <sz val="11"/>
        <color theme="1"/>
        <rFont val="Arial"/>
        <family val="2"/>
      </rPr>
      <t>Anticipated Revenue</t>
    </r>
    <r>
      <rPr>
        <sz val="11"/>
        <color theme="1"/>
        <rFont val="Arial"/>
        <family val="2"/>
      </rPr>
      <t xml:space="preserve"> - This section of the template captures the total revenue generated form the fundraising activity. The amounts recorded is the total anticipated funds collected and deposited in full from each event. It is recommened to review prior years revenue from annual fundraising events to help estimate this for 2023-24. Schools can run the #5 Category Report for school fundraising. </t>
    </r>
  </si>
  <si>
    <t>4.</t>
  </si>
  <si>
    <r>
      <rPr>
        <b/>
        <sz val="11"/>
        <color theme="1"/>
        <rFont val="Arial"/>
        <family val="2"/>
      </rPr>
      <t>Costs/Expenses of Fundraiser</t>
    </r>
    <r>
      <rPr>
        <sz val="11"/>
        <color theme="1"/>
        <rFont val="Arial"/>
        <family val="2"/>
      </rPr>
      <t xml:space="preserve"> - These are the costs associated with each fund raising event. For example the cost of the actual pizza on pizza day or the costs associated with hosting a fundraising pasta night. If there are no costs associated with the fundraising event then leave the anticipated costs at $0.  It is recommened to review prior years expenses from annual fundraising events to help estimate this for 2023-24. Schools can run the #5 Category Report for school fundraising. </t>
    </r>
  </si>
  <si>
    <t xml:space="preserve">5. </t>
  </si>
  <si>
    <r>
      <rPr>
        <b/>
        <sz val="11"/>
        <color theme="1"/>
        <rFont val="Arial"/>
        <family val="2"/>
      </rPr>
      <t xml:space="preserve">Profit </t>
    </r>
    <r>
      <rPr>
        <sz val="11"/>
        <color theme="1"/>
        <rFont val="Arial"/>
        <family val="2"/>
      </rPr>
      <t xml:space="preserve">- This is the current year net proceeds from all fundraising events after all costs are paid. </t>
    </r>
  </si>
  <si>
    <t>6.</t>
  </si>
  <si>
    <r>
      <rPr>
        <b/>
        <sz val="11"/>
        <color theme="1"/>
        <rFont val="Arial"/>
        <family val="2"/>
      </rPr>
      <t xml:space="preserve">Use of Profits - </t>
    </r>
    <r>
      <rPr>
        <sz val="11"/>
        <color theme="1"/>
        <rFont val="Arial"/>
        <family val="2"/>
      </rPr>
      <t>This is the quoted or estimated cost of an item to be purchased using fundraising profits. For example the quoted cost for a new school playground. This section is an allocation of the school's in year profit.</t>
    </r>
  </si>
  <si>
    <t>7.</t>
  </si>
  <si>
    <r>
      <rPr>
        <b/>
        <sz val="11"/>
        <color theme="1"/>
        <rFont val="Arial"/>
        <family val="2"/>
      </rPr>
      <t xml:space="preserve">Surplus/Deficit/Balances </t>
    </r>
    <r>
      <rPr>
        <sz val="11"/>
        <color theme="1"/>
        <rFont val="Arial"/>
        <family val="2"/>
      </rPr>
      <t xml:space="preserve">- A School should balance its Annual Fundraising Plan to $0. Funds raised in the current school year must be spent on the current cohort of students and for the intended purpose outlined in this Plan. 
If the Plan identifies a surplus or deficit, this is due to a multi-year fundraising plan for a large monetary valued item. A multi-year plan must be outlined in this Plan annually and the intent of these fundraising dollars must be communicated to the broader school community. Multi-year fundraising plans should not extend beyond three school years. These funds must be spent on the intended purpose outlined in the Plan.  </t>
    </r>
  </si>
  <si>
    <t xml:space="preserve">8. </t>
  </si>
  <si>
    <r>
      <t xml:space="preserve">Warning Message &amp; Comments - </t>
    </r>
    <r>
      <rPr>
        <sz val="11"/>
        <color theme="1"/>
        <rFont val="Arial"/>
        <family val="2"/>
      </rPr>
      <t>At the end of the spreadsheet, under the "Surplus (Deficit)" row, there will be a cell that either indicates a "</t>
    </r>
    <r>
      <rPr>
        <sz val="11"/>
        <color rgb="FFC00000"/>
        <rFont val="Arial"/>
        <family val="2"/>
      </rPr>
      <t>BALANCED</t>
    </r>
    <r>
      <rPr>
        <sz val="11"/>
        <color theme="1"/>
        <rFont val="Arial"/>
        <family val="2"/>
      </rPr>
      <t>" or "</t>
    </r>
    <r>
      <rPr>
        <sz val="11"/>
        <color rgb="FFFF0000"/>
        <rFont val="Arial"/>
        <family val="2"/>
      </rPr>
      <t>SURPLUS</t>
    </r>
    <r>
      <rPr>
        <sz val="11"/>
        <color theme="1"/>
        <rFont val="Arial"/>
        <family val="2"/>
      </rPr>
      <t>" or "</t>
    </r>
    <r>
      <rPr>
        <sz val="11"/>
        <color rgb="FFFF0000"/>
        <rFont val="Arial"/>
        <family val="2"/>
      </rPr>
      <t>DEFICIT</t>
    </r>
    <r>
      <rPr>
        <sz val="11"/>
        <color theme="1"/>
        <rFont val="Arial"/>
        <family val="2"/>
      </rPr>
      <t>" message.
Most schools will receive the message "</t>
    </r>
    <r>
      <rPr>
        <sz val="11"/>
        <color rgb="FFC00000"/>
        <rFont val="Arial"/>
        <family val="2"/>
      </rPr>
      <t>BALANCED</t>
    </r>
    <r>
      <rPr>
        <sz val="11"/>
        <color theme="1"/>
        <rFont val="Arial"/>
        <family val="2"/>
      </rPr>
      <t>" indicating that the template was completed correctly.  Total revenue is balance to the total of fundraising costs and expenses/purchases using profits. 
If you receive the message of "</t>
    </r>
    <r>
      <rPr>
        <sz val="11"/>
        <color rgb="FFFF0000"/>
        <rFont val="Arial"/>
        <family val="2"/>
      </rPr>
      <t>SURPLUS</t>
    </r>
    <r>
      <rPr>
        <sz val="11"/>
        <color theme="1"/>
        <rFont val="Arial"/>
        <family val="2"/>
      </rPr>
      <t>" or "</t>
    </r>
    <r>
      <rPr>
        <sz val="11"/>
        <color rgb="FFFF0000"/>
        <rFont val="Arial"/>
        <family val="2"/>
      </rPr>
      <t>DEFICIT</t>
    </r>
    <r>
      <rPr>
        <sz val="11"/>
        <color theme="1"/>
        <rFont val="Arial"/>
        <family val="2"/>
      </rPr>
      <t>" it is an indication that you should review the template to ensure everything is correct. This message is always produced if you are reporting a surplus or deficit. Please note if the school Plan includes a multi-year fundraising initiate then you will always produce a "</t>
    </r>
    <r>
      <rPr>
        <sz val="11"/>
        <color rgb="FFFF0000"/>
        <rFont val="Arial"/>
        <family val="2"/>
      </rPr>
      <t>SURPLUS</t>
    </r>
    <r>
      <rPr>
        <sz val="11"/>
        <color theme="1"/>
        <rFont val="Arial"/>
        <family val="2"/>
      </rPr>
      <t>" message. In this circumstance please provide and explanation in the comments.  See screenshot below and the "sample" sheet for an example.</t>
    </r>
  </si>
  <si>
    <t>Hamilton-Wentworth District School Board</t>
  </si>
  <si>
    <t>Annual School Fundraising Plan</t>
  </si>
  <si>
    <t xml:space="preserve">School Year: </t>
  </si>
  <si>
    <t>Select School Year</t>
  </si>
  <si>
    <t xml:space="preserve">Name of School: </t>
  </si>
  <si>
    <t>Holbrook</t>
  </si>
  <si>
    <t xml:space="preserve">Family of Schools: </t>
  </si>
  <si>
    <t>Superintendent:</t>
  </si>
  <si>
    <t>Principal:</t>
  </si>
  <si>
    <t xml:space="preserve">G Carey </t>
  </si>
  <si>
    <t xml:space="preserve">Anticipated Revenue </t>
  </si>
  <si>
    <t xml:space="preserve">Type of Event </t>
  </si>
  <si>
    <t>Purpose of Funds</t>
  </si>
  <si>
    <t>Time Period</t>
  </si>
  <si>
    <t xml:space="preserve">Person Responsible </t>
  </si>
  <si>
    <t>Anticipated Revenue</t>
  </si>
  <si>
    <t xml:space="preserve">Apple Fundraiser </t>
  </si>
  <si>
    <t xml:space="preserve">End of Year Trip Subsidy </t>
  </si>
  <si>
    <t>Oct-Nov</t>
  </si>
  <si>
    <t xml:space="preserve">School Council </t>
  </si>
  <si>
    <t xml:space="preserve">Mabels Labels </t>
  </si>
  <si>
    <t>End of Year Trip Subsidy</t>
  </si>
  <si>
    <t>Sept - Jun</t>
  </si>
  <si>
    <t xml:space="preserve">Factory Shoe </t>
  </si>
  <si>
    <t xml:space="preserve">End of year Trip Subsidy </t>
  </si>
  <si>
    <t xml:space="preserve">Sept - Jun </t>
  </si>
  <si>
    <t xml:space="preserve">Pizza Sale </t>
  </si>
  <si>
    <t>Playground Upgrades</t>
  </si>
  <si>
    <t>Sept-Jun</t>
  </si>
  <si>
    <t>M. Miles - OA</t>
  </si>
  <si>
    <t xml:space="preserve">Popcorn </t>
  </si>
  <si>
    <t xml:space="preserve">Excusrions Subsidies </t>
  </si>
  <si>
    <t>K Weresch</t>
  </si>
  <si>
    <t>Spring Event - Plant Sale</t>
  </si>
  <si>
    <t xml:space="preserve">Excursion Subsidies </t>
  </si>
  <si>
    <t xml:space="preserve">Mar-April </t>
  </si>
  <si>
    <t>School Council</t>
  </si>
  <si>
    <t xml:space="preserve">Spring Open House </t>
  </si>
  <si>
    <t>May</t>
  </si>
  <si>
    <t xml:space="preserve">Total Anticipated Revenue </t>
  </si>
  <si>
    <t>(A)</t>
  </si>
  <si>
    <t xml:space="preserve">Cost/Expenses of Fundraiser </t>
  </si>
  <si>
    <t>Anticipated Cost</t>
  </si>
  <si>
    <t xml:space="preserve">Total Anticipated Fundraising Costs </t>
  </si>
  <si>
    <t>(B)</t>
  </si>
  <si>
    <t xml:space="preserve">Profit </t>
  </si>
  <si>
    <t>(A - B = C)</t>
  </si>
  <si>
    <t>(C)</t>
  </si>
  <si>
    <t>Use of Profits</t>
  </si>
  <si>
    <t>Purchases Made from Fundraising Profits</t>
  </si>
  <si>
    <t>Anticipated Time Period to Use Profits</t>
  </si>
  <si>
    <t>Anticipated Purchase</t>
  </si>
  <si>
    <t>Playground Painting and possible upgrades to playground equipment</t>
  </si>
  <si>
    <t>March-April 2025</t>
  </si>
  <si>
    <t xml:space="preserve">Various Excusion Subsisdies (approx 8.40/student) </t>
  </si>
  <si>
    <t>May - June 2025</t>
  </si>
  <si>
    <t>Total Use of Profits</t>
  </si>
  <si>
    <t>(C = D ; Allocation of C Line 39)</t>
  </si>
  <si>
    <t>(D)</t>
  </si>
  <si>
    <t>Surplus (Deficit)</t>
  </si>
  <si>
    <t>(C - D = E; Line 53 should = 0)</t>
  </si>
  <si>
    <t>(E)</t>
  </si>
  <si>
    <t xml:space="preserve">If reporting surplus or deficit funds please indicate the purpose of the anticipated surplus or how the school will pay for any anticipated in year deficit?
</t>
  </si>
  <si>
    <t>Comment Here.</t>
  </si>
  <si>
    <t>Principal Signature:</t>
  </si>
  <si>
    <t>Superintendent Signature:</t>
  </si>
  <si>
    <t>Date Completed:</t>
  </si>
  <si>
    <t>Date Approved:</t>
  </si>
  <si>
    <t>2023-2024</t>
  </si>
  <si>
    <t>Franklin Road</t>
  </si>
  <si>
    <t>Jane Smith</t>
  </si>
  <si>
    <t>Online Auction</t>
  </si>
  <si>
    <t>Subsidize Year-End In Class Trips</t>
  </si>
  <si>
    <t>Jane Smith, Principal</t>
  </si>
  <si>
    <t>Online Spirit Wear</t>
  </si>
  <si>
    <t>Playground Equipment - Two Year Fundraiser Completed in 2022-23</t>
  </si>
  <si>
    <t>September - June 2022</t>
  </si>
  <si>
    <t>Paul Doe, School Council</t>
  </si>
  <si>
    <t>Online Bookfair</t>
  </si>
  <si>
    <t>Library Support</t>
  </si>
  <si>
    <t>Joe Smith, Teacher</t>
  </si>
  <si>
    <t>Spring Fling</t>
  </si>
  <si>
    <t>Subsidize Graduation</t>
  </si>
  <si>
    <t>Cheque Drive</t>
  </si>
  <si>
    <t>Nutrition Program</t>
  </si>
  <si>
    <t>Jill Andrews, Teacher</t>
  </si>
  <si>
    <t xml:space="preserve">Locco's Fundraising </t>
  </si>
  <si>
    <t>Miscellaneous Student Subsidies</t>
  </si>
  <si>
    <t>January - June 2022</t>
  </si>
  <si>
    <t xml:space="preserve">Subsidize Science in the Classroom Year End Trip  </t>
  </si>
  <si>
    <t>School Council Graduation Contribution</t>
  </si>
  <si>
    <t xml:space="preserve">Nutrition Program  </t>
  </si>
  <si>
    <t xml:space="preserve">Miscellaneous School/Student Subsidies </t>
  </si>
  <si>
    <t>Miscellaneous Trip Subsidies</t>
  </si>
  <si>
    <t>May - June 2022</t>
  </si>
  <si>
    <t>Surplus is due to multi-year fundraising initiative for new playground equipment.</t>
  </si>
  <si>
    <t xml:space="preserve">Jane Smith </t>
  </si>
  <si>
    <t>Select School Name</t>
  </si>
  <si>
    <t>Family of Schools</t>
  </si>
  <si>
    <t>Superintendent</t>
  </si>
  <si>
    <t>2022-2023</t>
  </si>
  <si>
    <t>A. M. Cunningham</t>
  </si>
  <si>
    <t>Family of Schools 4</t>
  </si>
  <si>
    <t>Nicole Lee</t>
  </si>
  <si>
    <t>Adelaide Hoodless</t>
  </si>
  <si>
    <t>Family of Schools 5</t>
  </si>
  <si>
    <t>Jane Macpherson</t>
  </si>
  <si>
    <t>2024-2025</t>
  </si>
  <si>
    <t>Allan A. Greenleaf</t>
  </si>
  <si>
    <t>2025-2026</t>
  </si>
  <si>
    <t>Ancaster High</t>
  </si>
  <si>
    <t>2026-2027</t>
  </si>
  <si>
    <t>Ancaster Meadow</t>
  </si>
  <si>
    <t>2027-2028</t>
  </si>
  <si>
    <t>Balaclava</t>
  </si>
  <si>
    <t>2028-2029</t>
  </si>
  <si>
    <t>Bellmoore</t>
  </si>
  <si>
    <t>Family of Schools 1</t>
  </si>
  <si>
    <t>Paul Denomme</t>
  </si>
  <si>
    <t>Bennetto</t>
  </si>
  <si>
    <t>Bernie Custis</t>
  </si>
  <si>
    <t>Billy Green</t>
  </si>
  <si>
    <t>Buchanan Park</t>
  </si>
  <si>
    <t>Family of Schools 3</t>
  </si>
  <si>
    <t>Simon Goodacre</t>
  </si>
  <si>
    <t>Cathy Wever</t>
  </si>
  <si>
    <t>Cecil B. Stirling</t>
  </si>
  <si>
    <t>Family of Schools 2</t>
  </si>
  <si>
    <t>Adnan Shahbaz</t>
  </si>
  <si>
    <t>Central</t>
  </si>
  <si>
    <t>Chedoke</t>
  </si>
  <si>
    <t>Collegiate</t>
  </si>
  <si>
    <t>Cootes Paradise</t>
  </si>
  <si>
    <t>Dalewood</t>
  </si>
  <si>
    <t>Dr. J. Edgar Davey</t>
  </si>
  <si>
    <t>Dundana</t>
  </si>
  <si>
    <t>Dundas Central</t>
  </si>
  <si>
    <t>Dundas Valley</t>
  </si>
  <si>
    <t>Earl Kitchener</t>
  </si>
  <si>
    <t>Eastdale</t>
  </si>
  <si>
    <t>Flamborough Centre</t>
  </si>
  <si>
    <t>Frank Panabaker N</t>
  </si>
  <si>
    <t>Frank Panabaker S</t>
  </si>
  <si>
    <t>G. L. Armstrong</t>
  </si>
  <si>
    <t>Gatestone</t>
  </si>
  <si>
    <t>Glendale</t>
  </si>
  <si>
    <t xml:space="preserve">Glenwood </t>
  </si>
  <si>
    <t>Specialized Services</t>
  </si>
  <si>
    <t>Sharon Stephanian</t>
  </si>
  <si>
    <t>Gordon Price</t>
  </si>
  <si>
    <t>Greensville</t>
  </si>
  <si>
    <t>Guy Brown</t>
  </si>
  <si>
    <t>Helen Detwiler</t>
  </si>
  <si>
    <t>Hess Street</t>
  </si>
  <si>
    <t>Highview</t>
  </si>
  <si>
    <t>Hillcrest</t>
  </si>
  <si>
    <t>Huntington Park</t>
  </si>
  <si>
    <t>James Macdonald</t>
  </si>
  <si>
    <t>Janet Lee</t>
  </si>
  <si>
    <t>Kanetskare</t>
  </si>
  <si>
    <t>Lake Avenue</t>
  </si>
  <si>
    <t>Lawfield</t>
  </si>
  <si>
    <t>Lincoln Alexander</t>
  </si>
  <si>
    <t>Lisgar</t>
  </si>
  <si>
    <t>Mary Hopkins</t>
  </si>
  <si>
    <t>Memorial</t>
  </si>
  <si>
    <t>Michaelle Jean</t>
  </si>
  <si>
    <t>Millgrove</t>
  </si>
  <si>
    <t>Mount Albion</t>
  </si>
  <si>
    <t>Mount Hope</t>
  </si>
  <si>
    <t>Mountview</t>
  </si>
  <si>
    <t>Nora Frances Henderson</t>
  </si>
  <si>
    <t>Norwood Park</t>
  </si>
  <si>
    <t>Orchard Park</t>
  </si>
  <si>
    <t>Parkdale</t>
  </si>
  <si>
    <t>Pauline Johnson</t>
  </si>
  <si>
    <t>Prince of Wales</t>
  </si>
  <si>
    <t>Queen Mary</t>
  </si>
  <si>
    <t>Queen Victoria</t>
  </si>
  <si>
    <t>Queensdale</t>
  </si>
  <si>
    <t>R. A. Riddell</t>
  </si>
  <si>
    <t>Ray Lewis</t>
  </si>
  <si>
    <t>Richard Beasley</t>
  </si>
  <si>
    <t>Ridgemount</t>
  </si>
  <si>
    <t>Rockton</t>
  </si>
  <si>
    <t>Rosedale</t>
  </si>
  <si>
    <t>Rousseau</t>
  </si>
  <si>
    <t>Saltfleet</t>
  </si>
  <si>
    <t>Shannen Koostachin</t>
  </si>
  <si>
    <t>Sherwood</t>
  </si>
  <si>
    <t>Sir Allan MacNab</t>
  </si>
  <si>
    <t>Sir Wilfrid Laurier</t>
  </si>
  <si>
    <t>Sir William Osler</t>
  </si>
  <si>
    <t>Sir Winston Churchill</t>
  </si>
  <si>
    <t>South Meadow</t>
  </si>
  <si>
    <t>Spring Valley</t>
  </si>
  <si>
    <t>Strathcona</t>
  </si>
  <si>
    <t>System Alternative Education</t>
  </si>
  <si>
    <t>Tapleytown</t>
  </si>
  <si>
    <t>Templemead</t>
  </si>
  <si>
    <t>Tiffany Hills</t>
  </si>
  <si>
    <t>Viola Desmond</t>
  </si>
  <si>
    <t>Viscount Montgomery</t>
  </si>
  <si>
    <t>W. H. Ballard</t>
  </si>
  <si>
    <t>Waterdown</t>
  </si>
  <si>
    <t>Westdale</t>
  </si>
  <si>
    <t>Westmount</t>
  </si>
  <si>
    <t>Westview</t>
  </si>
  <si>
    <t>Westwood</t>
  </si>
  <si>
    <t>Winona</t>
  </si>
  <si>
    <t>Yorkview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</si>
</sst>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quot;$&quot;* #,##0_-;_-&quot;$&quot;* &quot;-&quot;_-;_-@_-"/>
    <numFmt numFmtId="44" formatCode="_-&quot;$&quot;* #,##0.00_-;\-&quot;$&quot;* #,##0.00_-;_-&quot;$&quot;* &quot;-&quot;??_-;_-@_-"/>
    <numFmt numFmtId="43" formatCode="_-* #,##0.00_-;\-* #,##0.00_-;_-* &quot;-&quot;??_-;_-@_-"/>
    <numFmt numFmtId="164" formatCode="[$-1009]mmmm\ d\,\ yyyy;@"/>
  </numFmts>
  <fonts count="45" x14ac:knownFonts="1">
    <font>
      <sz val="11"/>
      <color theme="1"/>
      <name val="Calibri"/>
      <family val="2"/>
      <scheme val="minor"/>
    </font>
    <font>
      <sz val="11"/>
      <color theme="1"/>
      <name val="Calibri"/>
      <family val="2"/>
      <scheme val="minor"/>
    </font>
    <font>
      <sz val="10"/>
      <name val="Arial"/>
    </font>
    <font>
      <b/>
      <sz val="12"/>
      <color theme="0"/>
      <name val="Arial"/>
      <family val="2"/>
    </font>
    <font>
      <sz val="10"/>
      <name val="Arial"/>
      <family val="2"/>
    </font>
    <font>
      <b/>
      <sz val="10"/>
      <name val="Arial"/>
      <family val="2"/>
    </font>
    <font>
      <b/>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Verdana"/>
      <family val="2"/>
    </font>
    <font>
      <u/>
      <sz val="11"/>
      <color theme="10"/>
      <name val="Calibri"/>
      <family val="2"/>
      <scheme val="minor"/>
    </font>
    <font>
      <i/>
      <sz val="11"/>
      <color theme="3"/>
      <name val="Calibri"/>
      <family val="2"/>
      <scheme val="minor"/>
    </font>
    <font>
      <b/>
      <i/>
      <sz val="11"/>
      <color theme="3"/>
      <name val="Calibri"/>
      <family val="2"/>
      <scheme val="minor"/>
    </font>
    <font>
      <sz val="11"/>
      <color theme="1"/>
      <name val="Arial"/>
      <family val="2"/>
    </font>
    <font>
      <b/>
      <sz val="11"/>
      <color theme="1"/>
      <name val="Arial"/>
      <family val="2"/>
    </font>
    <font>
      <sz val="11"/>
      <color theme="0"/>
      <name val="Arial"/>
      <family val="2"/>
    </font>
    <font>
      <b/>
      <sz val="11"/>
      <color theme="0"/>
      <name val="Arial"/>
      <family val="2"/>
    </font>
    <font>
      <sz val="11"/>
      <name val="Arial"/>
      <family val="2"/>
    </font>
    <font>
      <b/>
      <u/>
      <sz val="10"/>
      <color theme="1"/>
      <name val="Arial"/>
      <family val="2"/>
    </font>
    <font>
      <sz val="10"/>
      <color theme="1"/>
      <name val="Arial"/>
      <family val="2"/>
    </font>
    <font>
      <b/>
      <i/>
      <sz val="10"/>
      <color theme="1"/>
      <name val="Arial"/>
      <family val="2"/>
    </font>
    <font>
      <i/>
      <sz val="10"/>
      <color theme="1"/>
      <name val="Arial"/>
      <family val="2"/>
    </font>
    <font>
      <b/>
      <sz val="20"/>
      <color theme="8" tint="-0.249977111117893"/>
      <name val="Arial"/>
      <family val="2"/>
    </font>
    <font>
      <b/>
      <sz val="11"/>
      <color rgb="FFFF0000"/>
      <name val="Arial"/>
      <family val="2"/>
    </font>
    <font>
      <b/>
      <u/>
      <sz val="11"/>
      <color theme="1"/>
      <name val="Arial"/>
      <family val="2"/>
    </font>
    <font>
      <sz val="11"/>
      <color theme="4" tint="-0.249977111117893"/>
      <name val="Arial"/>
      <family val="2"/>
    </font>
    <font>
      <sz val="11"/>
      <color rgb="FFC00000"/>
      <name val="Arial"/>
      <family val="2"/>
    </font>
    <font>
      <sz val="11"/>
      <color rgb="FFFF0000"/>
      <name val="Arial"/>
      <family val="2"/>
    </font>
    <font>
      <b/>
      <sz val="18"/>
      <name val="Arial"/>
      <family val="2"/>
    </font>
    <font>
      <sz val="18"/>
      <name val="Blackadder ITC"/>
      <family val="5"/>
    </font>
  </fonts>
  <fills count="25">
    <fill>
      <patternFill patternType="none"/>
    </fill>
    <fill>
      <patternFill patternType="gray125"/>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6">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medium">
        <color indexed="64"/>
      </left>
      <right style="medium">
        <color indexed="64"/>
      </right>
      <top style="medium">
        <color indexed="64"/>
      </top>
      <bottom style="medium">
        <color indexed="64"/>
      </bottom>
      <diagonal/>
    </border>
  </borders>
  <cellStyleXfs count="154">
    <xf numFmtId="0" fontId="0" fillId="0" borderId="0"/>
    <xf numFmtId="44" fontId="1" fillId="0" borderId="0" applyFont="0" applyFill="0" applyBorder="0" applyAlignment="0" applyProtection="0"/>
    <xf numFmtId="0" fontId="2"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10" fillId="21" borderId="2" applyNumberFormat="0" applyAlignment="0" applyProtection="0"/>
    <xf numFmtId="0" fontId="10" fillId="21" borderId="2" applyNumberFormat="0" applyAlignment="0" applyProtection="0"/>
    <xf numFmtId="0" fontId="11" fillId="22" borderId="3" applyNumberFormat="0" applyAlignment="0" applyProtection="0"/>
    <xf numFmtId="0" fontId="11" fillId="22" borderId="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3" fontId="4" fillId="0" borderId="0"/>
    <xf numFmtId="43" fontId="4" fillId="0" borderId="0"/>
    <xf numFmtId="0" fontId="12" fillId="0" borderId="0" applyNumberFormat="0" applyFill="0" applyBorder="0" applyAlignment="0" applyProtection="0"/>
    <xf numFmtId="0" fontId="12" fillId="0" borderId="0" applyNumberFormat="0" applyFill="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xf numFmtId="0" fontId="17" fillId="8" borderId="2" applyNumberFormat="0" applyAlignment="0" applyProtection="0"/>
    <xf numFmtId="0" fontId="17" fillId="8" borderId="2" applyNumberFormat="0" applyAlignment="0" applyProtection="0"/>
    <xf numFmtId="0" fontId="18" fillId="0" borderId="7" applyNumberFormat="0" applyFill="0" applyAlignment="0" applyProtection="0"/>
    <xf numFmtId="0" fontId="18" fillId="0" borderId="7" applyNumberFormat="0" applyFill="0" applyAlignment="0" applyProtection="0"/>
    <xf numFmtId="0" fontId="19" fillId="23" borderId="0" applyNumberFormat="0" applyBorder="0" applyAlignment="0" applyProtection="0"/>
    <xf numFmtId="0" fontId="19" fillId="23" borderId="0" applyNumberFormat="0" applyBorder="0" applyAlignment="0" applyProtection="0"/>
    <xf numFmtId="0" fontId="4" fillId="0" borderId="0"/>
    <xf numFmtId="0" fontId="4" fillId="0" borderId="0"/>
    <xf numFmtId="0" fontId="24" fillId="0" borderId="0"/>
    <xf numFmtId="0" fontId="4" fillId="0" borderId="0"/>
    <xf numFmtId="0" fontId="4" fillId="0" borderId="0"/>
    <xf numFmtId="0" fontId="1" fillId="0" borderId="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4" fillId="24" borderId="8" applyNumberFormat="0" applyFont="0" applyAlignment="0" applyProtection="0"/>
    <xf numFmtId="0" fontId="20" fillId="21" borderId="9" applyNumberFormat="0" applyAlignment="0" applyProtection="0"/>
    <xf numFmtId="0" fontId="20" fillId="21" borderId="9" applyNumberFormat="0" applyAlignment="0" applyProtection="0"/>
    <xf numFmtId="42"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 fillId="0" borderId="0"/>
  </cellStyleXfs>
  <cellXfs count="71">
    <xf numFmtId="0" fontId="0" fillId="0" borderId="0" xfId="0"/>
    <xf numFmtId="0" fontId="4" fillId="0" borderId="0" xfId="2" applyFont="1"/>
    <xf numFmtId="0" fontId="26" fillId="0" borderId="0" xfId="0" applyFont="1"/>
    <xf numFmtId="0" fontId="27" fillId="0" borderId="0" xfId="0" applyFont="1"/>
    <xf numFmtId="0" fontId="6" fillId="0" borderId="0" xfId="0" applyFont="1"/>
    <xf numFmtId="0" fontId="28" fillId="0" borderId="0" xfId="0" applyFont="1"/>
    <xf numFmtId="0" fontId="29" fillId="0" borderId="0" xfId="0" applyFont="1"/>
    <xf numFmtId="0" fontId="3" fillId="2" borderId="11" xfId="0" applyFont="1" applyFill="1" applyBorder="1"/>
    <xf numFmtId="0" fontId="30" fillId="2" borderId="11" xfId="0" applyFont="1" applyFill="1" applyBorder="1"/>
    <xf numFmtId="44" fontId="31" fillId="2" borderId="11" xfId="1" applyFont="1" applyFill="1" applyBorder="1"/>
    <xf numFmtId="0" fontId="28" fillId="0" borderId="11" xfId="0" applyFont="1" applyBorder="1"/>
    <xf numFmtId="0" fontId="32" fillId="0" borderId="0" xfId="0" applyFont="1"/>
    <xf numFmtId="0" fontId="31" fillId="0" borderId="11" xfId="0" applyFont="1" applyBorder="1"/>
    <xf numFmtId="0" fontId="30" fillId="0" borderId="11" xfId="0" applyFont="1" applyBorder="1"/>
    <xf numFmtId="44" fontId="31" fillId="0" borderId="11" xfId="1" applyFont="1" applyFill="1" applyBorder="1"/>
    <xf numFmtId="0" fontId="31" fillId="2" borderId="11" xfId="0" applyFont="1" applyFill="1" applyBorder="1"/>
    <xf numFmtId="44" fontId="31" fillId="2" borderId="11" xfId="0" applyNumberFormat="1" applyFont="1" applyFill="1" applyBorder="1"/>
    <xf numFmtId="44" fontId="3" fillId="2" borderId="11" xfId="1" applyFont="1" applyFill="1" applyBorder="1"/>
    <xf numFmtId="44" fontId="3" fillId="2" borderId="11" xfId="0" applyNumberFormat="1" applyFont="1" applyFill="1" applyBorder="1"/>
    <xf numFmtId="0" fontId="33" fillId="0" borderId="11" xfId="0" applyFont="1" applyBorder="1" applyAlignment="1">
      <alignment horizontal="center"/>
    </xf>
    <xf numFmtId="0" fontId="5" fillId="2" borderId="11" xfId="0" applyFont="1" applyFill="1" applyBorder="1" applyAlignment="1">
      <alignment horizontal="center"/>
    </xf>
    <xf numFmtId="0" fontId="4" fillId="0" borderId="11" xfId="0" applyFont="1" applyBorder="1" applyAlignment="1">
      <alignment horizontal="left" wrapText="1"/>
    </xf>
    <xf numFmtId="0" fontId="4" fillId="2" borderId="11" xfId="0" applyFont="1" applyFill="1" applyBorder="1" applyAlignment="1">
      <alignment horizontal="center" wrapText="1"/>
    </xf>
    <xf numFmtId="0" fontId="34" fillId="2" borderId="11" xfId="0" applyFont="1" applyFill="1" applyBorder="1" applyAlignment="1">
      <alignment wrapText="1"/>
    </xf>
    <xf numFmtId="0" fontId="29" fillId="0" borderId="11" xfId="0" applyFont="1" applyBorder="1"/>
    <xf numFmtId="0" fontId="28" fillId="0" borderId="11" xfId="0" applyFont="1" applyBorder="1" applyProtection="1">
      <protection locked="0"/>
    </xf>
    <xf numFmtId="44" fontId="34" fillId="0" borderId="11" xfId="1" applyFont="1" applyBorder="1" applyProtection="1">
      <protection locked="0"/>
    </xf>
    <xf numFmtId="0" fontId="34" fillId="0" borderId="11" xfId="0" applyFont="1" applyBorder="1" applyAlignment="1" applyProtection="1">
      <alignment horizontal="left" wrapText="1"/>
      <protection locked="0"/>
    </xf>
    <xf numFmtId="164" fontId="34" fillId="0" borderId="11" xfId="0" applyNumberFormat="1" applyFont="1" applyBorder="1" applyAlignment="1" applyProtection="1">
      <alignment horizontal="center" wrapText="1"/>
      <protection locked="0"/>
    </xf>
    <xf numFmtId="0" fontId="30" fillId="2" borderId="11" xfId="0" applyFont="1" applyFill="1" applyBorder="1" applyAlignment="1">
      <alignment horizontal="center"/>
    </xf>
    <xf numFmtId="0" fontId="4" fillId="0" borderId="1" xfId="2" applyFont="1" applyBorder="1" applyAlignment="1" applyProtection="1">
      <alignment horizontal="left"/>
      <protection locked="0"/>
    </xf>
    <xf numFmtId="0" fontId="4" fillId="0" borderId="0" xfId="2" applyFont="1" applyAlignment="1">
      <alignment horizontal="left"/>
    </xf>
    <xf numFmtId="164" fontId="4" fillId="0" borderId="1" xfId="2" applyNumberFormat="1" applyFont="1" applyBorder="1" applyAlignment="1" applyProtection="1">
      <alignment horizontal="left"/>
      <protection locked="0"/>
    </xf>
    <xf numFmtId="0" fontId="38" fillId="0" borderId="0" xfId="0" applyFont="1" applyAlignment="1">
      <alignment horizontal="center"/>
    </xf>
    <xf numFmtId="0" fontId="31" fillId="2" borderId="11" xfId="0" applyFont="1" applyFill="1" applyBorder="1" applyAlignment="1">
      <alignment horizontal="right"/>
    </xf>
    <xf numFmtId="0" fontId="31" fillId="2" borderId="11" xfId="0" quotePrefix="1" applyFont="1" applyFill="1" applyBorder="1" applyAlignment="1">
      <alignment horizontal="right"/>
    </xf>
    <xf numFmtId="49" fontId="31" fillId="2" borderId="11" xfId="0" quotePrefix="1" applyNumberFormat="1" applyFont="1" applyFill="1" applyBorder="1" applyAlignment="1">
      <alignment horizontal="right"/>
    </xf>
    <xf numFmtId="0" fontId="28" fillId="2" borderId="0" xfId="0" applyFont="1" applyFill="1"/>
    <xf numFmtId="49" fontId="28" fillId="0" borderId="0" xfId="0" applyNumberFormat="1" applyFont="1"/>
    <xf numFmtId="0" fontId="39" fillId="0" borderId="0" xfId="0" applyFont="1"/>
    <xf numFmtId="0" fontId="28" fillId="0" borderId="15" xfId="0" applyFont="1" applyBorder="1" applyAlignment="1">
      <alignment vertical="top" wrapText="1"/>
    </xf>
    <xf numFmtId="49" fontId="29" fillId="0" borderId="0" xfId="0" applyNumberFormat="1" applyFont="1"/>
    <xf numFmtId="49" fontId="29" fillId="0" borderId="0" xfId="0" applyNumberFormat="1" applyFont="1" applyAlignment="1">
      <alignment vertical="top"/>
    </xf>
    <xf numFmtId="0" fontId="28" fillId="0" borderId="0" xfId="0" applyFont="1" applyAlignment="1">
      <alignment wrapText="1"/>
    </xf>
    <xf numFmtId="0" fontId="29" fillId="0" borderId="0" xfId="0" applyFont="1" applyAlignment="1">
      <alignment wrapText="1"/>
    </xf>
    <xf numFmtId="49" fontId="43" fillId="0" borderId="0" xfId="2" applyNumberFormat="1" applyFont="1" applyAlignment="1">
      <alignment vertical="center"/>
    </xf>
    <xf numFmtId="0" fontId="44" fillId="0" borderId="1" xfId="2" applyFont="1" applyBorder="1" applyAlignment="1" applyProtection="1">
      <alignment horizontal="left"/>
      <protection locked="0"/>
    </xf>
    <xf numFmtId="0" fontId="28" fillId="0" borderId="0" xfId="0" applyFont="1" applyAlignment="1">
      <alignment vertical="top" wrapText="1"/>
    </xf>
    <xf numFmtId="0" fontId="29" fillId="0" borderId="0" xfId="0" applyFont="1" applyAlignment="1">
      <alignment vertical="top" wrapText="1"/>
    </xf>
    <xf numFmtId="0" fontId="35" fillId="0" borderId="12" xfId="0" applyFont="1" applyBorder="1" applyAlignment="1">
      <alignment horizontal="left" vertical="top" wrapText="1"/>
    </xf>
    <xf numFmtId="0" fontId="34" fillId="0" borderId="14" xfId="0" applyFont="1" applyBorder="1" applyAlignment="1">
      <alignment horizontal="left" vertical="top" wrapText="1"/>
    </xf>
    <xf numFmtId="0" fontId="34" fillId="0" borderId="13" xfId="0" applyFont="1" applyBorder="1" applyAlignment="1">
      <alignment horizontal="left" vertical="top" wrapText="1"/>
    </xf>
    <xf numFmtId="0" fontId="34" fillId="0" borderId="12" xfId="0" applyFont="1" applyBorder="1" applyAlignment="1">
      <alignment horizontal="left" vertical="top" wrapText="1"/>
    </xf>
    <xf numFmtId="0" fontId="36" fillId="0" borderId="12" xfId="0" applyFont="1" applyBorder="1" applyAlignment="1" applyProtection="1">
      <alignment horizontal="left" vertical="top" wrapText="1"/>
      <protection locked="0"/>
    </xf>
    <xf numFmtId="0" fontId="36" fillId="0" borderId="14" xfId="0" applyFont="1" applyBorder="1" applyAlignment="1" applyProtection="1">
      <alignment horizontal="left" vertical="top" wrapText="1"/>
      <protection locked="0"/>
    </xf>
    <xf numFmtId="0" fontId="36" fillId="0" borderId="13" xfId="0" applyFont="1" applyBorder="1" applyAlignment="1" applyProtection="1">
      <alignment horizontal="left" vertical="top" wrapText="1"/>
      <protection locked="0"/>
    </xf>
    <xf numFmtId="0" fontId="3" fillId="2" borderId="11" xfId="0" applyFont="1" applyFill="1" applyBorder="1" applyAlignment="1">
      <alignment horizontal="center"/>
    </xf>
    <xf numFmtId="0" fontId="37" fillId="0" borderId="0" xfId="0" applyFont="1" applyAlignment="1">
      <alignment horizontal="left"/>
    </xf>
    <xf numFmtId="0" fontId="33" fillId="0" borderId="11" xfId="0" applyFont="1" applyBorder="1" applyAlignment="1">
      <alignment horizontal="center"/>
    </xf>
    <xf numFmtId="0" fontId="34" fillId="0" borderId="12" xfId="0" applyFont="1" applyBorder="1" applyAlignment="1" applyProtection="1">
      <alignment horizontal="left" wrapText="1"/>
      <protection locked="0"/>
    </xf>
    <xf numFmtId="0" fontId="34" fillId="0" borderId="13" xfId="0" applyFont="1" applyBorder="1" applyAlignment="1" applyProtection="1">
      <alignment horizontal="left" wrapText="1"/>
      <protection locked="0"/>
    </xf>
    <xf numFmtId="164" fontId="34" fillId="0" borderId="12" xfId="0" applyNumberFormat="1" applyFont="1" applyBorder="1" applyAlignment="1" applyProtection="1">
      <alignment horizontal="left" wrapText="1"/>
      <protection locked="0"/>
    </xf>
    <xf numFmtId="164" fontId="34" fillId="0" borderId="13" xfId="0" applyNumberFormat="1" applyFont="1" applyBorder="1" applyAlignment="1" applyProtection="1">
      <alignment horizontal="left" wrapText="1"/>
      <protection locked="0"/>
    </xf>
    <xf numFmtId="164" fontId="34" fillId="0" borderId="12" xfId="0" applyNumberFormat="1" applyFont="1" applyBorder="1" applyAlignment="1" applyProtection="1">
      <alignment horizontal="center" wrapText="1"/>
      <protection locked="0"/>
    </xf>
    <xf numFmtId="164" fontId="34" fillId="0" borderId="13" xfId="0" applyNumberFormat="1" applyFont="1" applyBorder="1" applyAlignment="1" applyProtection="1">
      <alignment horizontal="center" wrapText="1"/>
      <protection locked="0"/>
    </xf>
    <xf numFmtId="0" fontId="34" fillId="0" borderId="12" xfId="0" applyFont="1" applyBorder="1" applyAlignment="1" applyProtection="1">
      <alignment horizontal="center" wrapText="1"/>
      <protection locked="0"/>
    </xf>
    <xf numFmtId="0" fontId="34" fillId="0" borderId="13" xfId="0" applyFont="1" applyBorder="1" applyAlignment="1" applyProtection="1">
      <alignment horizontal="center" wrapText="1"/>
      <protection locked="0"/>
    </xf>
    <xf numFmtId="0" fontId="34" fillId="0" borderId="12" xfId="0" applyFont="1" applyBorder="1" applyAlignment="1" applyProtection="1">
      <alignment horizontal="left"/>
      <protection locked="0"/>
    </xf>
    <xf numFmtId="0" fontId="34" fillId="0" borderId="13" xfId="0" applyFont="1" applyBorder="1" applyAlignment="1" applyProtection="1">
      <alignment horizontal="left"/>
      <protection locked="0"/>
    </xf>
    <xf numFmtId="164" fontId="34" fillId="0" borderId="12" xfId="0" applyNumberFormat="1" applyFont="1" applyBorder="1" applyAlignment="1" applyProtection="1">
      <alignment horizontal="left"/>
      <protection locked="0"/>
    </xf>
    <xf numFmtId="164" fontId="34" fillId="0" borderId="13" xfId="0" applyNumberFormat="1" applyFont="1" applyBorder="1" applyAlignment="1" applyProtection="1">
      <alignment horizontal="left"/>
      <protection locked="0"/>
    </xf>
  </cellXfs>
  <cellStyles count="154">
    <cellStyle name="20% - Accent1 2" xfId="3" xr:uid="{00000000-0005-0000-0000-000000000000}"/>
    <cellStyle name="20% - Accent1 3" xfId="4" xr:uid="{00000000-0005-0000-0000-000001000000}"/>
    <cellStyle name="20% - Accent2 2" xfId="5" xr:uid="{00000000-0005-0000-0000-000002000000}"/>
    <cellStyle name="20% - Accent2 3" xfId="6" xr:uid="{00000000-0005-0000-0000-000003000000}"/>
    <cellStyle name="20% - Accent3 2" xfId="7" xr:uid="{00000000-0005-0000-0000-000004000000}"/>
    <cellStyle name="20% - Accent3 3" xfId="8" xr:uid="{00000000-0005-0000-0000-000005000000}"/>
    <cellStyle name="20% - Accent4 2" xfId="9" xr:uid="{00000000-0005-0000-0000-000006000000}"/>
    <cellStyle name="20% - Accent4 3" xfId="10" xr:uid="{00000000-0005-0000-0000-000007000000}"/>
    <cellStyle name="20% - Accent5 2" xfId="11" xr:uid="{00000000-0005-0000-0000-000008000000}"/>
    <cellStyle name="20% - Accent5 3" xfId="12" xr:uid="{00000000-0005-0000-0000-000009000000}"/>
    <cellStyle name="20% - Accent6 2" xfId="13" xr:uid="{00000000-0005-0000-0000-00000A000000}"/>
    <cellStyle name="20% - Accent6 3" xfId="14" xr:uid="{00000000-0005-0000-0000-00000B000000}"/>
    <cellStyle name="40% - Accent1 2" xfId="15" xr:uid="{00000000-0005-0000-0000-00000C000000}"/>
    <cellStyle name="40% - Accent1 3" xfId="16" xr:uid="{00000000-0005-0000-0000-00000D000000}"/>
    <cellStyle name="40% - Accent2 2" xfId="17" xr:uid="{00000000-0005-0000-0000-00000E000000}"/>
    <cellStyle name="40% - Accent2 3" xfId="18" xr:uid="{00000000-0005-0000-0000-00000F000000}"/>
    <cellStyle name="40% - Accent3 2" xfId="19" xr:uid="{00000000-0005-0000-0000-000010000000}"/>
    <cellStyle name="40% - Accent3 3" xfId="20" xr:uid="{00000000-0005-0000-0000-000011000000}"/>
    <cellStyle name="40% - Accent4 2" xfId="21" xr:uid="{00000000-0005-0000-0000-000012000000}"/>
    <cellStyle name="40% - Accent4 3" xfId="22" xr:uid="{00000000-0005-0000-0000-000013000000}"/>
    <cellStyle name="40% - Accent5 2" xfId="23" xr:uid="{00000000-0005-0000-0000-000014000000}"/>
    <cellStyle name="40% - Accent5 3" xfId="24" xr:uid="{00000000-0005-0000-0000-000015000000}"/>
    <cellStyle name="40% - Accent6 2" xfId="25" xr:uid="{00000000-0005-0000-0000-000016000000}"/>
    <cellStyle name="40% - Accent6 3" xfId="26" xr:uid="{00000000-0005-0000-0000-000017000000}"/>
    <cellStyle name="60% - Accent1 2" xfId="27" xr:uid="{00000000-0005-0000-0000-000018000000}"/>
    <cellStyle name="60% - Accent1 3" xfId="28" xr:uid="{00000000-0005-0000-0000-000019000000}"/>
    <cellStyle name="60% - Accent2 2" xfId="29" xr:uid="{00000000-0005-0000-0000-00001A000000}"/>
    <cellStyle name="60% - Accent2 3" xfId="30" xr:uid="{00000000-0005-0000-0000-00001B000000}"/>
    <cellStyle name="60% - Accent3 2" xfId="31" xr:uid="{00000000-0005-0000-0000-00001C000000}"/>
    <cellStyle name="60% - Accent3 3" xfId="32" xr:uid="{00000000-0005-0000-0000-00001D000000}"/>
    <cellStyle name="60% - Accent4 2" xfId="33" xr:uid="{00000000-0005-0000-0000-00001E000000}"/>
    <cellStyle name="60% - Accent4 3" xfId="34" xr:uid="{00000000-0005-0000-0000-00001F000000}"/>
    <cellStyle name="60% - Accent5 2" xfId="35" xr:uid="{00000000-0005-0000-0000-000020000000}"/>
    <cellStyle name="60% - Accent5 3" xfId="36" xr:uid="{00000000-0005-0000-0000-000021000000}"/>
    <cellStyle name="60% - Accent6 2" xfId="37" xr:uid="{00000000-0005-0000-0000-000022000000}"/>
    <cellStyle name="60% - Accent6 3" xfId="38" xr:uid="{00000000-0005-0000-0000-000023000000}"/>
    <cellStyle name="Accent1 2" xfId="39" xr:uid="{00000000-0005-0000-0000-000024000000}"/>
    <cellStyle name="Accent1 3" xfId="40" xr:uid="{00000000-0005-0000-0000-000025000000}"/>
    <cellStyle name="Accent2 2" xfId="41" xr:uid="{00000000-0005-0000-0000-000026000000}"/>
    <cellStyle name="Accent2 3" xfId="42" xr:uid="{00000000-0005-0000-0000-000027000000}"/>
    <cellStyle name="Accent3 2" xfId="43" xr:uid="{00000000-0005-0000-0000-000028000000}"/>
    <cellStyle name="Accent3 3" xfId="44" xr:uid="{00000000-0005-0000-0000-000029000000}"/>
    <cellStyle name="Accent4 2" xfId="45" xr:uid="{00000000-0005-0000-0000-00002A000000}"/>
    <cellStyle name="Accent4 3" xfId="46" xr:uid="{00000000-0005-0000-0000-00002B000000}"/>
    <cellStyle name="Accent5 2" xfId="47" xr:uid="{00000000-0005-0000-0000-00002C000000}"/>
    <cellStyle name="Accent5 3" xfId="48" xr:uid="{00000000-0005-0000-0000-00002D000000}"/>
    <cellStyle name="Accent6 2" xfId="49" xr:uid="{00000000-0005-0000-0000-00002E000000}"/>
    <cellStyle name="Accent6 3" xfId="50" xr:uid="{00000000-0005-0000-0000-00002F000000}"/>
    <cellStyle name="Bad 2" xfId="51" xr:uid="{00000000-0005-0000-0000-000030000000}"/>
    <cellStyle name="Bad 3" xfId="52" xr:uid="{00000000-0005-0000-0000-000031000000}"/>
    <cellStyle name="Calculation 2" xfId="53" xr:uid="{00000000-0005-0000-0000-000032000000}"/>
    <cellStyle name="Calculation 3" xfId="54" xr:uid="{00000000-0005-0000-0000-000033000000}"/>
    <cellStyle name="Check Cell 2" xfId="55" xr:uid="{00000000-0005-0000-0000-000034000000}"/>
    <cellStyle name="Check Cell 3" xfId="56" xr:uid="{00000000-0005-0000-0000-000035000000}"/>
    <cellStyle name="Comma 2" xfId="58" xr:uid="{00000000-0005-0000-0000-000036000000}"/>
    <cellStyle name="Comma 2 2" xfId="59" xr:uid="{00000000-0005-0000-0000-000037000000}"/>
    <cellStyle name="Comma 2 3" xfId="60" xr:uid="{00000000-0005-0000-0000-000038000000}"/>
    <cellStyle name="Comma 3" xfId="61" xr:uid="{00000000-0005-0000-0000-000039000000}"/>
    <cellStyle name="Comma 3 2" xfId="62" xr:uid="{00000000-0005-0000-0000-00003A000000}"/>
    <cellStyle name="Comma 4" xfId="63" xr:uid="{00000000-0005-0000-0000-00003B000000}"/>
    <cellStyle name="Comma 5" xfId="64" xr:uid="{00000000-0005-0000-0000-00003C000000}"/>
    <cellStyle name="Comma 6" xfId="65" xr:uid="{00000000-0005-0000-0000-00003D000000}"/>
    <cellStyle name="Comma 6 2" xfId="66" xr:uid="{00000000-0005-0000-0000-00003E000000}"/>
    <cellStyle name="Comma 7" xfId="57" xr:uid="{00000000-0005-0000-0000-00003F000000}"/>
    <cellStyle name="Currency" xfId="1" builtinId="4"/>
    <cellStyle name="Currency 2" xfId="68" xr:uid="{00000000-0005-0000-0000-000041000000}"/>
    <cellStyle name="Currency 2 2" xfId="69" xr:uid="{00000000-0005-0000-0000-000042000000}"/>
    <cellStyle name="Currency 3" xfId="70" xr:uid="{00000000-0005-0000-0000-000043000000}"/>
    <cellStyle name="Currency 4" xfId="71" xr:uid="{00000000-0005-0000-0000-000044000000}"/>
    <cellStyle name="Currency 4 2" xfId="72" xr:uid="{00000000-0005-0000-0000-000045000000}"/>
    <cellStyle name="Currency 5" xfId="67" xr:uid="{00000000-0005-0000-0000-000046000000}"/>
    <cellStyle name="Explanatory Text 2" xfId="73" xr:uid="{00000000-0005-0000-0000-000047000000}"/>
    <cellStyle name="Explanatory Text 3" xfId="74" xr:uid="{00000000-0005-0000-0000-000048000000}"/>
    <cellStyle name="Good 2" xfId="75" xr:uid="{00000000-0005-0000-0000-000049000000}"/>
    <cellStyle name="Good 3" xfId="76" xr:uid="{00000000-0005-0000-0000-00004A000000}"/>
    <cellStyle name="Heading 1 2" xfId="77" xr:uid="{00000000-0005-0000-0000-00004B000000}"/>
    <cellStyle name="Heading 1 3" xfId="78" xr:uid="{00000000-0005-0000-0000-00004C000000}"/>
    <cellStyle name="Heading 2 2" xfId="79" xr:uid="{00000000-0005-0000-0000-00004D000000}"/>
    <cellStyle name="Heading 2 3" xfId="80" xr:uid="{00000000-0005-0000-0000-00004E000000}"/>
    <cellStyle name="Heading 3 2" xfId="81" xr:uid="{00000000-0005-0000-0000-00004F000000}"/>
    <cellStyle name="Heading 3 3" xfId="82" xr:uid="{00000000-0005-0000-0000-000050000000}"/>
    <cellStyle name="Heading 4 2" xfId="83" xr:uid="{00000000-0005-0000-0000-000051000000}"/>
    <cellStyle name="Heading 4 3" xfId="84" xr:uid="{00000000-0005-0000-0000-000052000000}"/>
    <cellStyle name="Hyperlink 2" xfId="85" xr:uid="{00000000-0005-0000-0000-000053000000}"/>
    <cellStyle name="Input 2" xfId="86" xr:uid="{00000000-0005-0000-0000-000054000000}"/>
    <cellStyle name="Input 3" xfId="87" xr:uid="{00000000-0005-0000-0000-000055000000}"/>
    <cellStyle name="Linked Cell 2" xfId="88" xr:uid="{00000000-0005-0000-0000-000056000000}"/>
    <cellStyle name="Linked Cell 3" xfId="89" xr:uid="{00000000-0005-0000-0000-000057000000}"/>
    <cellStyle name="Neutral 2" xfId="90" xr:uid="{00000000-0005-0000-0000-000058000000}"/>
    <cellStyle name="Neutral 3" xfId="91" xr:uid="{00000000-0005-0000-0000-000059000000}"/>
    <cellStyle name="Normal" xfId="0" builtinId="0"/>
    <cellStyle name="Normal 2" xfId="2" xr:uid="{00000000-0005-0000-0000-00005B000000}"/>
    <cellStyle name="Normal 2 2" xfId="92" xr:uid="{00000000-0005-0000-0000-00005C000000}"/>
    <cellStyle name="Normal 3" xfId="93" xr:uid="{00000000-0005-0000-0000-00005D000000}"/>
    <cellStyle name="Normal 4" xfId="94" xr:uid="{00000000-0005-0000-0000-00005E000000}"/>
    <cellStyle name="Normal 5" xfId="95" xr:uid="{00000000-0005-0000-0000-00005F000000}"/>
    <cellStyle name="Normal 5 2" xfId="96" xr:uid="{00000000-0005-0000-0000-000060000000}"/>
    <cellStyle name="Normal 6" xfId="97" xr:uid="{00000000-0005-0000-0000-000061000000}"/>
    <cellStyle name="Normal 6 2" xfId="153" xr:uid="{00000000-0005-0000-0000-000062000000}"/>
    <cellStyle name="Note 10" xfId="98" xr:uid="{00000000-0005-0000-0000-000063000000}"/>
    <cellStyle name="Note 11" xfId="99" xr:uid="{00000000-0005-0000-0000-000064000000}"/>
    <cellStyle name="Note 2" xfId="100" xr:uid="{00000000-0005-0000-0000-000065000000}"/>
    <cellStyle name="Note 2 2" xfId="101" xr:uid="{00000000-0005-0000-0000-000066000000}"/>
    <cellStyle name="Note 3" xfId="102" xr:uid="{00000000-0005-0000-0000-000067000000}"/>
    <cellStyle name="Note 3 2" xfId="103" xr:uid="{00000000-0005-0000-0000-000068000000}"/>
    <cellStyle name="Note 3 2 2" xfId="104" xr:uid="{00000000-0005-0000-0000-000069000000}"/>
    <cellStyle name="Note 3 2 3" xfId="105" xr:uid="{00000000-0005-0000-0000-00006A000000}"/>
    <cellStyle name="Note 3 3" xfId="106" xr:uid="{00000000-0005-0000-0000-00006B000000}"/>
    <cellStyle name="Note 3 3 2" xfId="107" xr:uid="{00000000-0005-0000-0000-00006C000000}"/>
    <cellStyle name="Note 3 4" xfId="108" xr:uid="{00000000-0005-0000-0000-00006D000000}"/>
    <cellStyle name="Note 3 4 2" xfId="109" xr:uid="{00000000-0005-0000-0000-00006E000000}"/>
    <cellStyle name="Note 3 4 3" xfId="110" xr:uid="{00000000-0005-0000-0000-00006F000000}"/>
    <cellStyle name="Note 3 5" xfId="111" xr:uid="{00000000-0005-0000-0000-000070000000}"/>
    <cellStyle name="Note 3 5 2" xfId="112" xr:uid="{00000000-0005-0000-0000-000071000000}"/>
    <cellStyle name="Note 3 6" xfId="113" xr:uid="{00000000-0005-0000-0000-000072000000}"/>
    <cellStyle name="Note 3 6 2" xfId="114" xr:uid="{00000000-0005-0000-0000-000073000000}"/>
    <cellStyle name="Note 3 7" xfId="115" xr:uid="{00000000-0005-0000-0000-000074000000}"/>
    <cellStyle name="Note 3 8" xfId="116" xr:uid="{00000000-0005-0000-0000-000075000000}"/>
    <cellStyle name="Note 3 8 2" xfId="117" xr:uid="{00000000-0005-0000-0000-000076000000}"/>
    <cellStyle name="Note 4" xfId="118" xr:uid="{00000000-0005-0000-0000-000077000000}"/>
    <cellStyle name="Note 5" xfId="119" xr:uid="{00000000-0005-0000-0000-000078000000}"/>
    <cellStyle name="Note 5 2" xfId="120" xr:uid="{00000000-0005-0000-0000-000079000000}"/>
    <cellStyle name="Note 5 3" xfId="121" xr:uid="{00000000-0005-0000-0000-00007A000000}"/>
    <cellStyle name="Note 5 4" xfId="122" xr:uid="{00000000-0005-0000-0000-00007B000000}"/>
    <cellStyle name="Note 6" xfId="123" xr:uid="{00000000-0005-0000-0000-00007C000000}"/>
    <cellStyle name="Note 6 2" xfId="124" xr:uid="{00000000-0005-0000-0000-00007D000000}"/>
    <cellStyle name="Note 6 3" xfId="125" xr:uid="{00000000-0005-0000-0000-00007E000000}"/>
    <cellStyle name="Note 7" xfId="126" xr:uid="{00000000-0005-0000-0000-00007F000000}"/>
    <cellStyle name="Note 7 2" xfId="127" xr:uid="{00000000-0005-0000-0000-000080000000}"/>
    <cellStyle name="Note 8" xfId="128" xr:uid="{00000000-0005-0000-0000-000081000000}"/>
    <cellStyle name="Note 8 2" xfId="129" xr:uid="{00000000-0005-0000-0000-000082000000}"/>
    <cellStyle name="Note 9" xfId="130" xr:uid="{00000000-0005-0000-0000-000083000000}"/>
    <cellStyle name="Note 9 2" xfId="131" xr:uid="{00000000-0005-0000-0000-000084000000}"/>
    <cellStyle name="Output 2" xfId="132" xr:uid="{00000000-0005-0000-0000-000085000000}"/>
    <cellStyle name="Output 3" xfId="133" xr:uid="{00000000-0005-0000-0000-000086000000}"/>
    <cellStyle name="Percent 2" xfId="135" xr:uid="{00000000-0005-0000-0000-000087000000}"/>
    <cellStyle name="Percent 3" xfId="136" xr:uid="{00000000-0005-0000-0000-000088000000}"/>
    <cellStyle name="Percent 4" xfId="137" xr:uid="{00000000-0005-0000-0000-000089000000}"/>
    <cellStyle name="Percent 4 2" xfId="138" xr:uid="{00000000-0005-0000-0000-00008A000000}"/>
    <cellStyle name="Percent 4 3" xfId="139" xr:uid="{00000000-0005-0000-0000-00008B000000}"/>
    <cellStyle name="Percent 5" xfId="140" xr:uid="{00000000-0005-0000-0000-00008C000000}"/>
    <cellStyle name="Percent 5 2" xfId="141" xr:uid="{00000000-0005-0000-0000-00008D000000}"/>
    <cellStyle name="Percent 6" xfId="142" xr:uid="{00000000-0005-0000-0000-00008E000000}"/>
    <cellStyle name="Percent 6 2" xfId="143" xr:uid="{00000000-0005-0000-0000-00008F000000}"/>
    <cellStyle name="Percent 7" xfId="144" xr:uid="{00000000-0005-0000-0000-000090000000}"/>
    <cellStyle name="Percent 8" xfId="145" xr:uid="{00000000-0005-0000-0000-000091000000}"/>
    <cellStyle name="Percent 8 2" xfId="146" xr:uid="{00000000-0005-0000-0000-000092000000}"/>
    <cellStyle name="Percent 9" xfId="134" xr:uid="{00000000-0005-0000-0000-000093000000}"/>
    <cellStyle name="Title 2" xfId="147" xr:uid="{00000000-0005-0000-0000-000094000000}"/>
    <cellStyle name="Title 3" xfId="148" xr:uid="{00000000-0005-0000-0000-000095000000}"/>
    <cellStyle name="Total 2" xfId="149" xr:uid="{00000000-0005-0000-0000-000096000000}"/>
    <cellStyle name="Total 3" xfId="150" xr:uid="{00000000-0005-0000-0000-000097000000}"/>
    <cellStyle name="Warning Text 2" xfId="151" xr:uid="{00000000-0005-0000-0000-000098000000}"/>
    <cellStyle name="Warning Text 3" xfId="152" xr:uid="{00000000-0005-0000-0000-000099000000}"/>
  </cellStyles>
  <dxfs count="23">
    <dxf>
      <fill>
        <patternFill>
          <bgColor theme="4" tint="0.59996337778862885"/>
        </patternFill>
      </fill>
    </dxf>
    <dxf>
      <fill>
        <patternFill>
          <bgColor theme="4" tint="0.59996337778862885"/>
        </patternFill>
      </fill>
    </dxf>
    <dxf>
      <fill>
        <patternFill>
          <bgColor theme="4" tint="0.59996337778862885"/>
        </patternFill>
      </fill>
    </dxf>
    <dxf>
      <fill>
        <patternFill>
          <bgColor rgb="FFFFFF00"/>
        </patternFill>
      </fill>
    </dxf>
    <dxf>
      <fill>
        <patternFill>
          <bgColor theme="4" tint="0.59996337778862885"/>
        </patternFill>
      </fill>
    </dxf>
    <dxf>
      <fill>
        <patternFill>
          <bgColor rgb="FFFFFF00"/>
        </patternFill>
      </fill>
    </dxf>
    <dxf>
      <fill>
        <patternFill>
          <bgColor theme="4" tint="0.59996337778862885"/>
        </patternFill>
      </fill>
    </dxf>
    <dxf>
      <fill>
        <patternFill>
          <bgColor theme="4" tint="0.59996337778862885"/>
        </patternFill>
      </fill>
    </dxf>
    <dxf>
      <fill>
        <patternFill>
          <bgColor theme="4" tint="0.39994506668294322"/>
        </patternFill>
      </fill>
    </dxf>
    <dxf>
      <fill>
        <patternFill>
          <bgColor rgb="FFFFFF00"/>
        </patternFill>
      </fill>
    </dxf>
    <dxf>
      <fill>
        <patternFill>
          <bgColor theme="4" tint="0.59996337778862885"/>
        </patternFill>
      </fill>
    </dxf>
    <dxf>
      <fill>
        <patternFill>
          <bgColor rgb="FFFFFF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FF00"/>
        </patternFill>
      </fill>
    </dxf>
    <dxf>
      <fill>
        <patternFill>
          <bgColor theme="4" tint="0.59996337778862885"/>
        </patternFill>
      </fill>
    </dxf>
    <dxf>
      <fill>
        <patternFill>
          <bgColor theme="4" tint="0.59996337778862885"/>
        </patternFill>
      </fill>
    </dxf>
    <dxf>
      <fill>
        <patternFill>
          <bgColor theme="4" tint="0.39994506668294322"/>
        </patternFill>
      </fill>
    </dxf>
    <dxf>
      <fill>
        <patternFill>
          <bgColor rgb="FFFFFF00"/>
        </patternFill>
      </fill>
    </dxf>
    <dxf>
      <fill>
        <patternFill>
          <bgColor theme="4" tint="0.59996337778862885"/>
        </patternFill>
      </fill>
    </dxf>
    <dxf>
      <fill>
        <patternFill>
          <bgColor rgb="FFFFFF00"/>
        </patternFill>
      </fill>
    </dxf>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7</xdr:row>
      <xdr:rowOff>28575</xdr:rowOff>
    </xdr:from>
    <xdr:to>
      <xdr:col>1</xdr:col>
      <xdr:colOff>5705475</xdr:colOff>
      <xdr:row>19</xdr:row>
      <xdr:rowOff>42361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68755" t="38449" r="10318" b="26547"/>
        <a:stretch/>
      </xdr:blipFill>
      <xdr:spPr>
        <a:xfrm>
          <a:off x="304800" y="2862263"/>
          <a:ext cx="5686425" cy="2156911"/>
        </a:xfrm>
        <a:prstGeom prst="rect">
          <a:avLst/>
        </a:prstGeom>
      </xdr:spPr>
    </xdr:pic>
    <xdr:clientData/>
  </xdr:twoCellAnchor>
  <xdr:twoCellAnchor>
    <xdr:from>
      <xdr:col>1</xdr:col>
      <xdr:colOff>902494</xdr:colOff>
      <xdr:row>11</xdr:row>
      <xdr:rowOff>90488</xdr:rowOff>
    </xdr:from>
    <xdr:to>
      <xdr:col>1</xdr:col>
      <xdr:colOff>2912269</xdr:colOff>
      <xdr:row>16</xdr:row>
      <xdr:rowOff>154781</xdr:rowOff>
    </xdr:to>
    <xdr:sp macro="" textlink="">
      <xdr:nvSpPr>
        <xdr:cNvPr id="4" name="Oval 3">
          <a:extLst>
            <a:ext uri="{FF2B5EF4-FFF2-40B4-BE49-F238E27FC236}">
              <a16:creationId xmlns:a16="http://schemas.microsoft.com/office/drawing/2014/main" id="{00000000-0008-0000-0000-000004000000}"/>
            </a:ext>
          </a:extLst>
        </xdr:cNvPr>
        <xdr:cNvSpPr/>
      </xdr:nvSpPr>
      <xdr:spPr>
        <a:xfrm>
          <a:off x="1188244" y="3709988"/>
          <a:ext cx="2009775" cy="957262"/>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rgbClr val="C00000"/>
            </a:solidFill>
          </a:endParaRPr>
        </a:p>
      </xdr:txBody>
    </xdr:sp>
    <xdr:clientData/>
  </xdr:twoCellAnchor>
  <xdr:twoCellAnchor editAs="oneCell">
    <xdr:from>
      <xdr:col>1</xdr:col>
      <xdr:colOff>31749</xdr:colOff>
      <xdr:row>22</xdr:row>
      <xdr:rowOff>52917</xdr:rowOff>
    </xdr:from>
    <xdr:to>
      <xdr:col>1</xdr:col>
      <xdr:colOff>6466417</xdr:colOff>
      <xdr:row>34</xdr:row>
      <xdr:rowOff>142875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a:srcRect l="68708" t="39046" r="10215" b="24342"/>
        <a:stretch/>
      </xdr:blipFill>
      <xdr:spPr>
        <a:xfrm>
          <a:off x="211666" y="5376334"/>
          <a:ext cx="6434668" cy="2264833"/>
        </a:xfrm>
        <a:prstGeom prst="rect">
          <a:avLst/>
        </a:prstGeom>
      </xdr:spPr>
    </xdr:pic>
    <xdr:clientData/>
  </xdr:twoCellAnchor>
  <xdr:twoCellAnchor>
    <xdr:from>
      <xdr:col>1</xdr:col>
      <xdr:colOff>5270500</xdr:colOff>
      <xdr:row>25</xdr:row>
      <xdr:rowOff>95250</xdr:rowOff>
    </xdr:from>
    <xdr:to>
      <xdr:col>1</xdr:col>
      <xdr:colOff>6528857</xdr:colOff>
      <xdr:row>33</xdr:row>
      <xdr:rowOff>74083</xdr:rowOff>
    </xdr:to>
    <xdr:sp macro="" textlink="">
      <xdr:nvSpPr>
        <xdr:cNvPr id="7" name="Oval 6">
          <a:extLst>
            <a:ext uri="{FF2B5EF4-FFF2-40B4-BE49-F238E27FC236}">
              <a16:creationId xmlns:a16="http://schemas.microsoft.com/office/drawing/2014/main" id="{00000000-0008-0000-0000-000007000000}"/>
            </a:ext>
          </a:extLst>
        </xdr:cNvPr>
        <xdr:cNvSpPr/>
      </xdr:nvSpPr>
      <xdr:spPr>
        <a:xfrm>
          <a:off x="5556250" y="6429375"/>
          <a:ext cx="1258357" cy="1502833"/>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rgbClr val="C00000"/>
            </a:solidFill>
          </a:endParaRPr>
        </a:p>
      </xdr:txBody>
    </xdr:sp>
    <xdr:clientData/>
  </xdr:twoCellAnchor>
  <xdr:twoCellAnchor>
    <xdr:from>
      <xdr:col>1</xdr:col>
      <xdr:colOff>1348316</xdr:colOff>
      <xdr:row>27</xdr:row>
      <xdr:rowOff>52916</xdr:rowOff>
    </xdr:from>
    <xdr:to>
      <xdr:col>1</xdr:col>
      <xdr:colOff>3358091</xdr:colOff>
      <xdr:row>34</xdr:row>
      <xdr:rowOff>84666</xdr:rowOff>
    </xdr:to>
    <xdr:sp macro="" textlink="">
      <xdr:nvSpPr>
        <xdr:cNvPr id="9" name="Oval 8">
          <a:extLst>
            <a:ext uri="{FF2B5EF4-FFF2-40B4-BE49-F238E27FC236}">
              <a16:creationId xmlns:a16="http://schemas.microsoft.com/office/drawing/2014/main" id="{00000000-0008-0000-0000-000009000000}"/>
            </a:ext>
          </a:extLst>
        </xdr:cNvPr>
        <xdr:cNvSpPr/>
      </xdr:nvSpPr>
      <xdr:spPr>
        <a:xfrm>
          <a:off x="1528233" y="6170083"/>
          <a:ext cx="2009775" cy="1143000"/>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rgbClr val="C00000"/>
            </a:solidFill>
          </a:endParaRPr>
        </a:p>
      </xdr:txBody>
    </xdr:sp>
    <xdr:clientData/>
  </xdr:twoCellAnchor>
  <xdr:twoCellAnchor editAs="oneCell">
    <xdr:from>
      <xdr:col>1</xdr:col>
      <xdr:colOff>59532</xdr:colOff>
      <xdr:row>87</xdr:row>
      <xdr:rowOff>71436</xdr:rowOff>
    </xdr:from>
    <xdr:to>
      <xdr:col>1</xdr:col>
      <xdr:colOff>8703783</xdr:colOff>
      <xdr:row>99</xdr:row>
      <xdr:rowOff>35717</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3"/>
        <a:srcRect l="29898" t="49775" r="46226" b="23949"/>
        <a:stretch/>
      </xdr:blipFill>
      <xdr:spPr>
        <a:xfrm>
          <a:off x="345282" y="13549311"/>
          <a:ext cx="8644251" cy="2250281"/>
        </a:xfrm>
        <a:prstGeom prst="rect">
          <a:avLst/>
        </a:prstGeom>
      </xdr:spPr>
    </xdr:pic>
    <xdr:clientData/>
  </xdr:twoCellAnchor>
  <xdr:twoCellAnchor>
    <xdr:from>
      <xdr:col>0</xdr:col>
      <xdr:colOff>142875</xdr:colOff>
      <xdr:row>86</xdr:row>
      <xdr:rowOff>35719</xdr:rowOff>
    </xdr:from>
    <xdr:to>
      <xdr:col>1</xdr:col>
      <xdr:colOff>8834437</xdr:colOff>
      <xdr:row>103</xdr:row>
      <xdr:rowOff>35718</xdr:rowOff>
    </xdr:to>
    <xdr:sp macro="" textlink="">
      <xdr:nvSpPr>
        <xdr:cNvPr id="12" name="Oval 11">
          <a:extLst>
            <a:ext uri="{FF2B5EF4-FFF2-40B4-BE49-F238E27FC236}">
              <a16:creationId xmlns:a16="http://schemas.microsoft.com/office/drawing/2014/main" id="{00000000-0008-0000-0000-00000C000000}"/>
            </a:ext>
          </a:extLst>
        </xdr:cNvPr>
        <xdr:cNvSpPr/>
      </xdr:nvSpPr>
      <xdr:spPr>
        <a:xfrm>
          <a:off x="142875" y="13323094"/>
          <a:ext cx="8977312" cy="3238499"/>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rgbClr val="C00000"/>
            </a:solidFill>
          </a:endParaRPr>
        </a:p>
      </xdr:txBody>
    </xdr:sp>
    <xdr:clientData/>
  </xdr:twoCellAnchor>
  <xdr:twoCellAnchor editAs="oneCell">
    <xdr:from>
      <xdr:col>1</xdr:col>
      <xdr:colOff>142875</xdr:colOff>
      <xdr:row>39</xdr:row>
      <xdr:rowOff>35719</xdr:rowOff>
    </xdr:from>
    <xdr:to>
      <xdr:col>1</xdr:col>
      <xdr:colOff>6009640</xdr:colOff>
      <xdr:row>62</xdr:row>
      <xdr:rowOff>45244</xdr:rowOff>
    </xdr:to>
    <xdr:pic>
      <xdr:nvPicPr>
        <xdr:cNvPr id="10" name="Picture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6667" t="20418" r="58494" b="24501"/>
        <a:stretch/>
      </xdr:blipFill>
      <xdr:spPr bwMode="auto">
        <a:xfrm>
          <a:off x="428625" y="10048875"/>
          <a:ext cx="5866765" cy="43910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1631157</xdr:colOff>
      <xdr:row>42</xdr:row>
      <xdr:rowOff>83344</xdr:rowOff>
    </xdr:from>
    <xdr:to>
      <xdr:col>1</xdr:col>
      <xdr:colOff>4464844</xdr:colOff>
      <xdr:row>49</xdr:row>
      <xdr:rowOff>115094</xdr:rowOff>
    </xdr:to>
    <xdr:sp macro="" textlink="">
      <xdr:nvSpPr>
        <xdr:cNvPr id="11" name="Oval 10">
          <a:extLst>
            <a:ext uri="{FF2B5EF4-FFF2-40B4-BE49-F238E27FC236}">
              <a16:creationId xmlns:a16="http://schemas.microsoft.com/office/drawing/2014/main" id="{00000000-0008-0000-0000-00000B000000}"/>
            </a:ext>
          </a:extLst>
        </xdr:cNvPr>
        <xdr:cNvSpPr/>
      </xdr:nvSpPr>
      <xdr:spPr>
        <a:xfrm>
          <a:off x="1916907" y="10668000"/>
          <a:ext cx="2833687" cy="1365250"/>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rgbClr val="C00000"/>
            </a:solidFill>
          </a:endParaRPr>
        </a:p>
      </xdr:txBody>
    </xdr:sp>
    <xdr:clientData/>
  </xdr:twoCellAnchor>
  <xdr:twoCellAnchor>
    <xdr:from>
      <xdr:col>1</xdr:col>
      <xdr:colOff>3140869</xdr:colOff>
      <xdr:row>57</xdr:row>
      <xdr:rowOff>59530</xdr:rowOff>
    </xdr:from>
    <xdr:to>
      <xdr:col>1</xdr:col>
      <xdr:colOff>5150644</xdr:colOff>
      <xdr:row>60</xdr:row>
      <xdr:rowOff>136525</xdr:rowOff>
    </xdr:to>
    <xdr:sp macro="" textlink="">
      <xdr:nvSpPr>
        <xdr:cNvPr id="13" name="Oval 12">
          <a:extLst>
            <a:ext uri="{FF2B5EF4-FFF2-40B4-BE49-F238E27FC236}">
              <a16:creationId xmlns:a16="http://schemas.microsoft.com/office/drawing/2014/main" id="{00000000-0008-0000-0000-00000D000000}"/>
            </a:ext>
          </a:extLst>
        </xdr:cNvPr>
        <xdr:cNvSpPr/>
      </xdr:nvSpPr>
      <xdr:spPr>
        <a:xfrm>
          <a:off x="3426619" y="13501686"/>
          <a:ext cx="2009775" cy="648495"/>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rgbClr val="C00000"/>
            </a:solidFill>
          </a:endParaRPr>
        </a:p>
      </xdr:txBody>
    </xdr:sp>
    <xdr:clientData/>
  </xdr:twoCellAnchor>
  <xdr:twoCellAnchor editAs="oneCell">
    <xdr:from>
      <xdr:col>1</xdr:col>
      <xdr:colOff>119063</xdr:colOff>
      <xdr:row>62</xdr:row>
      <xdr:rowOff>154782</xdr:rowOff>
    </xdr:from>
    <xdr:to>
      <xdr:col>1</xdr:col>
      <xdr:colOff>8477250</xdr:colOff>
      <xdr:row>80</xdr:row>
      <xdr:rowOff>23813</xdr:rowOff>
    </xdr:to>
    <xdr:pic>
      <xdr:nvPicPr>
        <xdr:cNvPr id="14" name="Picture 13">
          <a:extLst>
            <a:ext uri="{FF2B5EF4-FFF2-40B4-BE49-F238E27FC236}">
              <a16:creationId xmlns:a16="http://schemas.microsoft.com/office/drawing/2014/main" id="{00000000-0008-0000-0000-00000E000000}"/>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789" t="14916" r="58174" b="52445"/>
        <a:stretch/>
      </xdr:blipFill>
      <xdr:spPr bwMode="auto">
        <a:xfrm>
          <a:off x="404813" y="14549438"/>
          <a:ext cx="8358187" cy="3298031"/>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5214937</xdr:colOff>
      <xdr:row>66</xdr:row>
      <xdr:rowOff>11906</xdr:rowOff>
    </xdr:from>
    <xdr:to>
      <xdr:col>1</xdr:col>
      <xdr:colOff>7703344</xdr:colOff>
      <xdr:row>81</xdr:row>
      <xdr:rowOff>47625</xdr:rowOff>
    </xdr:to>
    <xdr:sp macro="" textlink="">
      <xdr:nvSpPr>
        <xdr:cNvPr id="16" name="Oval 15">
          <a:extLst>
            <a:ext uri="{FF2B5EF4-FFF2-40B4-BE49-F238E27FC236}">
              <a16:creationId xmlns:a16="http://schemas.microsoft.com/office/drawing/2014/main" id="{00000000-0008-0000-0000-000010000000}"/>
            </a:ext>
          </a:extLst>
        </xdr:cNvPr>
        <xdr:cNvSpPr/>
      </xdr:nvSpPr>
      <xdr:spPr>
        <a:xfrm>
          <a:off x="5500687" y="15168562"/>
          <a:ext cx="2488407" cy="2893219"/>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rgbClr val="C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114301</xdr:rowOff>
    </xdr:from>
    <xdr:to>
      <xdr:col>0</xdr:col>
      <xdr:colOff>1712612</xdr:colOff>
      <xdr:row>2</xdr:row>
      <xdr:rowOff>295275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19050" y="114301"/>
          <a:ext cx="1693562" cy="6953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114301</xdr:rowOff>
    </xdr:from>
    <xdr:to>
      <xdr:col>0</xdr:col>
      <xdr:colOff>1636412</xdr:colOff>
      <xdr:row>2</xdr:row>
      <xdr:rowOff>295275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9050" y="114301"/>
          <a:ext cx="1693562" cy="6953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B202"/>
  <sheetViews>
    <sheetView zoomScale="80" zoomScaleNormal="80" workbookViewId="0">
      <selection activeCell="B9" sqref="B9"/>
    </sheetView>
  </sheetViews>
  <sheetFormatPr defaultColWidth="9.1796875" defaultRowHeight="14" x14ac:dyDescent="0.3"/>
  <cols>
    <col min="1" max="1" width="4.26953125" style="38" customWidth="1"/>
    <col min="2" max="2" width="133.26953125" style="5" customWidth="1"/>
    <col min="3" max="16384" width="9.1796875" style="5"/>
  </cols>
  <sheetData>
    <row r="1" spans="1:2" ht="23" x14ac:dyDescent="0.3">
      <c r="A1" s="45" t="s">
        <v>0</v>
      </c>
    </row>
    <row r="3" spans="1:2" ht="14.5" thickBot="1" x14ac:dyDescent="0.35">
      <c r="B3" s="39" t="s">
        <v>1</v>
      </c>
    </row>
    <row r="4" spans="1:2" ht="164.25" customHeight="1" thickBot="1" x14ac:dyDescent="0.35">
      <c r="B4" s="40" t="s">
        <v>2</v>
      </c>
    </row>
    <row r="6" spans="1:2" x14ac:dyDescent="0.3">
      <c r="B6" s="39" t="s">
        <v>3</v>
      </c>
    </row>
    <row r="7" spans="1:2" x14ac:dyDescent="0.3">
      <c r="A7" s="41" t="s">
        <v>4</v>
      </c>
      <c r="B7" s="5" t="s">
        <v>5</v>
      </c>
    </row>
    <row r="22" spans="1:2" ht="28" x14ac:dyDescent="0.3">
      <c r="A22" s="42" t="s">
        <v>6</v>
      </c>
      <c r="B22" s="43" t="s">
        <v>7</v>
      </c>
    </row>
    <row r="23" spans="1:2" x14ac:dyDescent="0.3">
      <c r="A23" s="42"/>
    </row>
    <row r="24" spans="1:2" x14ac:dyDescent="0.3">
      <c r="A24" s="42"/>
    </row>
    <row r="25" spans="1:2" x14ac:dyDescent="0.3">
      <c r="A25" s="42"/>
    </row>
    <row r="26" spans="1:2" x14ac:dyDescent="0.3">
      <c r="A26" s="42"/>
    </row>
    <row r="27" spans="1:2" x14ac:dyDescent="0.3">
      <c r="A27" s="42"/>
    </row>
    <row r="28" spans="1:2" x14ac:dyDescent="0.3">
      <c r="A28" s="42"/>
    </row>
    <row r="29" spans="1:2" x14ac:dyDescent="0.3">
      <c r="A29" s="42"/>
    </row>
    <row r="30" spans="1:2" x14ac:dyDescent="0.3">
      <c r="A30" s="42"/>
    </row>
    <row r="31" spans="1:2" x14ac:dyDescent="0.3">
      <c r="A31" s="42"/>
    </row>
    <row r="32" spans="1:2" x14ac:dyDescent="0.3">
      <c r="A32" s="42"/>
    </row>
    <row r="33" spans="1:2" x14ac:dyDescent="0.3">
      <c r="A33" s="42"/>
    </row>
    <row r="34" spans="1:2" x14ac:dyDescent="0.3">
      <c r="A34" s="42"/>
    </row>
    <row r="35" spans="1:2" x14ac:dyDescent="0.3">
      <c r="A35" s="42"/>
    </row>
    <row r="36" spans="1:2" x14ac:dyDescent="0.3">
      <c r="A36" s="42"/>
    </row>
    <row r="37" spans="1:2" x14ac:dyDescent="0.3">
      <c r="A37" s="42"/>
    </row>
    <row r="38" spans="1:2" ht="42" x14ac:dyDescent="0.3">
      <c r="A38" s="42" t="s">
        <v>8</v>
      </c>
      <c r="B38" s="43" t="s">
        <v>9</v>
      </c>
    </row>
    <row r="39" spans="1:2" ht="56" x14ac:dyDescent="0.3">
      <c r="A39" s="42" t="s">
        <v>10</v>
      </c>
      <c r="B39" s="43" t="s">
        <v>11</v>
      </c>
    </row>
    <row r="40" spans="1:2" x14ac:dyDescent="0.3">
      <c r="A40" s="42"/>
      <c r="B40" s="43"/>
    </row>
    <row r="41" spans="1:2" x14ac:dyDescent="0.3">
      <c r="A41" s="42"/>
      <c r="B41" s="43"/>
    </row>
    <row r="42" spans="1:2" x14ac:dyDescent="0.3">
      <c r="A42" s="42"/>
      <c r="B42" s="43"/>
    </row>
    <row r="43" spans="1:2" x14ac:dyDescent="0.3">
      <c r="A43" s="42"/>
      <c r="B43" s="43"/>
    </row>
    <row r="44" spans="1:2" x14ac:dyDescent="0.3">
      <c r="A44" s="42"/>
      <c r="B44" s="43"/>
    </row>
    <row r="45" spans="1:2" x14ac:dyDescent="0.3">
      <c r="A45" s="42"/>
      <c r="B45" s="43"/>
    </row>
    <row r="46" spans="1:2" x14ac:dyDescent="0.3">
      <c r="A46" s="42"/>
      <c r="B46" s="43"/>
    </row>
    <row r="47" spans="1:2" x14ac:dyDescent="0.3">
      <c r="A47" s="42"/>
      <c r="B47" s="43"/>
    </row>
    <row r="48" spans="1:2" x14ac:dyDescent="0.3">
      <c r="A48" s="42"/>
      <c r="B48" s="43"/>
    </row>
    <row r="49" spans="1:2" x14ac:dyDescent="0.3">
      <c r="A49" s="42"/>
      <c r="B49" s="43"/>
    </row>
    <row r="50" spans="1:2" x14ac:dyDescent="0.3">
      <c r="A50" s="42"/>
      <c r="B50" s="43"/>
    </row>
    <row r="51" spans="1:2" x14ac:dyDescent="0.3">
      <c r="A51" s="42"/>
      <c r="B51" s="43"/>
    </row>
    <row r="52" spans="1:2" x14ac:dyDescent="0.3">
      <c r="A52" s="42"/>
      <c r="B52" s="43"/>
    </row>
    <row r="53" spans="1:2" x14ac:dyDescent="0.3">
      <c r="A53" s="42"/>
      <c r="B53" s="43"/>
    </row>
    <row r="54" spans="1:2" x14ac:dyDescent="0.3">
      <c r="A54" s="42"/>
      <c r="B54" s="43"/>
    </row>
    <row r="55" spans="1:2" x14ac:dyDescent="0.3">
      <c r="A55" s="42"/>
      <c r="B55" s="43"/>
    </row>
    <row r="56" spans="1:2" x14ac:dyDescent="0.3">
      <c r="A56" s="42"/>
      <c r="B56" s="43"/>
    </row>
    <row r="57" spans="1:2" x14ac:dyDescent="0.3">
      <c r="A57" s="42"/>
      <c r="B57" s="43"/>
    </row>
    <row r="58" spans="1:2" x14ac:dyDescent="0.3">
      <c r="A58" s="42"/>
      <c r="B58" s="43"/>
    </row>
    <row r="59" spans="1:2" x14ac:dyDescent="0.3">
      <c r="A59" s="42"/>
      <c r="B59" s="43"/>
    </row>
    <row r="60" spans="1:2" x14ac:dyDescent="0.3">
      <c r="A60" s="42"/>
      <c r="B60" s="43"/>
    </row>
    <row r="61" spans="1:2" x14ac:dyDescent="0.3">
      <c r="A61" s="42"/>
      <c r="B61" s="43"/>
    </row>
    <row r="62" spans="1:2" x14ac:dyDescent="0.3">
      <c r="A62" s="42"/>
      <c r="B62" s="43"/>
    </row>
    <row r="63" spans="1:2" x14ac:dyDescent="0.3">
      <c r="A63" s="42"/>
      <c r="B63" s="43"/>
    </row>
    <row r="64" spans="1:2" x14ac:dyDescent="0.3">
      <c r="A64" s="42"/>
      <c r="B64" s="43"/>
    </row>
    <row r="65" spans="1:2" x14ac:dyDescent="0.3">
      <c r="A65" s="42"/>
      <c r="B65" s="43"/>
    </row>
    <row r="66" spans="1:2" x14ac:dyDescent="0.3">
      <c r="A66" s="42"/>
      <c r="B66" s="43"/>
    </row>
    <row r="67" spans="1:2" x14ac:dyDescent="0.3">
      <c r="A67" s="42"/>
      <c r="B67" s="43"/>
    </row>
    <row r="68" spans="1:2" x14ac:dyDescent="0.3">
      <c r="A68" s="42"/>
      <c r="B68" s="43"/>
    </row>
    <row r="69" spans="1:2" x14ac:dyDescent="0.3">
      <c r="A69" s="42"/>
      <c r="B69" s="43"/>
    </row>
    <row r="70" spans="1:2" x14ac:dyDescent="0.3">
      <c r="A70" s="42"/>
      <c r="B70" s="43"/>
    </row>
    <row r="71" spans="1:2" x14ac:dyDescent="0.3">
      <c r="A71" s="42"/>
      <c r="B71" s="43"/>
    </row>
    <row r="72" spans="1:2" x14ac:dyDescent="0.3">
      <c r="A72" s="42"/>
      <c r="B72" s="43"/>
    </row>
    <row r="73" spans="1:2" x14ac:dyDescent="0.3">
      <c r="A73" s="42"/>
      <c r="B73" s="43"/>
    </row>
    <row r="74" spans="1:2" x14ac:dyDescent="0.3">
      <c r="A74" s="42"/>
      <c r="B74" s="43"/>
    </row>
    <row r="75" spans="1:2" x14ac:dyDescent="0.3">
      <c r="A75" s="42"/>
      <c r="B75" s="43"/>
    </row>
    <row r="76" spans="1:2" x14ac:dyDescent="0.3">
      <c r="A76" s="42"/>
      <c r="B76" s="43"/>
    </row>
    <row r="77" spans="1:2" x14ac:dyDescent="0.3">
      <c r="A77" s="42"/>
      <c r="B77" s="43"/>
    </row>
    <row r="78" spans="1:2" x14ac:dyDescent="0.3">
      <c r="A78" s="42"/>
      <c r="B78" s="43"/>
    </row>
    <row r="79" spans="1:2" x14ac:dyDescent="0.3">
      <c r="A79" s="42"/>
      <c r="B79" s="43"/>
    </row>
    <row r="80" spans="1:2" x14ac:dyDescent="0.3">
      <c r="A80" s="42"/>
      <c r="B80" s="43"/>
    </row>
    <row r="81" spans="1:2" x14ac:dyDescent="0.3">
      <c r="A81" s="42"/>
      <c r="B81" s="43"/>
    </row>
    <row r="82" spans="1:2" x14ac:dyDescent="0.3">
      <c r="A82" s="42"/>
      <c r="B82" s="43"/>
    </row>
    <row r="83" spans="1:2" x14ac:dyDescent="0.3">
      <c r="A83" s="42" t="s">
        <v>12</v>
      </c>
      <c r="B83" s="43" t="s">
        <v>13</v>
      </c>
    </row>
    <row r="84" spans="1:2" ht="28" x14ac:dyDescent="0.3">
      <c r="A84" s="42" t="s">
        <v>14</v>
      </c>
      <c r="B84" s="43" t="s">
        <v>15</v>
      </c>
    </row>
    <row r="85" spans="1:2" ht="88.5" customHeight="1" x14ac:dyDescent="0.3">
      <c r="A85" s="42" t="s">
        <v>16</v>
      </c>
      <c r="B85" s="47" t="s">
        <v>17</v>
      </c>
    </row>
    <row r="86" spans="1:2" ht="147" customHeight="1" x14ac:dyDescent="0.3">
      <c r="A86" s="42" t="s">
        <v>18</v>
      </c>
      <c r="B86" s="48" t="s">
        <v>19</v>
      </c>
    </row>
    <row r="87" spans="1:2" x14ac:dyDescent="0.3">
      <c r="A87" s="42"/>
      <c r="B87" s="44"/>
    </row>
    <row r="88" spans="1:2" x14ac:dyDescent="0.3">
      <c r="A88" s="42"/>
      <c r="B88" s="44"/>
    </row>
    <row r="89" spans="1:2" x14ac:dyDescent="0.3">
      <c r="A89" s="42"/>
      <c r="B89" s="44"/>
    </row>
    <row r="90" spans="1:2" x14ac:dyDescent="0.3">
      <c r="A90" s="42"/>
      <c r="B90" s="44"/>
    </row>
    <row r="91" spans="1:2" x14ac:dyDescent="0.3">
      <c r="A91" s="42"/>
      <c r="B91" s="44"/>
    </row>
    <row r="92" spans="1:2" x14ac:dyDescent="0.3">
      <c r="A92" s="42"/>
      <c r="B92" s="44"/>
    </row>
    <row r="93" spans="1:2" x14ac:dyDescent="0.3">
      <c r="A93" s="42"/>
      <c r="B93" s="44"/>
    </row>
    <row r="94" spans="1:2" x14ac:dyDescent="0.3">
      <c r="A94" s="42"/>
      <c r="B94" s="44"/>
    </row>
    <row r="95" spans="1:2" x14ac:dyDescent="0.3">
      <c r="A95" s="42"/>
      <c r="B95" s="44"/>
    </row>
    <row r="96" spans="1:2" x14ac:dyDescent="0.3">
      <c r="A96" s="42"/>
      <c r="B96" s="44"/>
    </row>
    <row r="97" spans="1:2" x14ac:dyDescent="0.3">
      <c r="A97" s="42"/>
      <c r="B97" s="44"/>
    </row>
    <row r="98" spans="1:2" x14ac:dyDescent="0.3">
      <c r="A98" s="42"/>
      <c r="B98" s="44"/>
    </row>
    <row r="99" spans="1:2" x14ac:dyDescent="0.3">
      <c r="A99" s="42"/>
      <c r="B99" s="43"/>
    </row>
    <row r="100" spans="1:2" x14ac:dyDescent="0.3">
      <c r="A100" s="42"/>
      <c r="B100" s="43"/>
    </row>
    <row r="101" spans="1:2" x14ac:dyDescent="0.3">
      <c r="A101" s="42"/>
      <c r="B101" s="43"/>
    </row>
    <row r="102" spans="1:2" x14ac:dyDescent="0.3">
      <c r="A102" s="42"/>
    </row>
    <row r="103" spans="1:2" x14ac:dyDescent="0.3">
      <c r="A103" s="42"/>
    </row>
    <row r="104" spans="1:2" x14ac:dyDescent="0.3">
      <c r="A104" s="42"/>
    </row>
    <row r="105" spans="1:2" x14ac:dyDescent="0.3">
      <c r="A105" s="42"/>
    </row>
    <row r="106" spans="1:2" x14ac:dyDescent="0.3">
      <c r="A106" s="42"/>
    </row>
    <row r="107" spans="1:2" x14ac:dyDescent="0.3">
      <c r="A107" s="42"/>
    </row>
    <row r="108" spans="1:2" x14ac:dyDescent="0.3">
      <c r="A108" s="42"/>
    </row>
    <row r="109" spans="1:2" x14ac:dyDescent="0.3">
      <c r="A109" s="42"/>
    </row>
    <row r="110" spans="1:2" x14ac:dyDescent="0.3">
      <c r="A110" s="42"/>
    </row>
    <row r="111" spans="1:2" x14ac:dyDescent="0.3">
      <c r="A111" s="42"/>
    </row>
    <row r="112" spans="1:2" x14ac:dyDescent="0.3">
      <c r="A112" s="42"/>
    </row>
    <row r="113" spans="1:1" x14ac:dyDescent="0.3">
      <c r="A113" s="42"/>
    </row>
    <row r="114" spans="1:1" x14ac:dyDescent="0.3">
      <c r="A114" s="42"/>
    </row>
    <row r="115" spans="1:1" x14ac:dyDescent="0.3">
      <c r="A115" s="42"/>
    </row>
    <row r="116" spans="1:1" x14ac:dyDescent="0.3">
      <c r="A116" s="42"/>
    </row>
    <row r="117" spans="1:1" x14ac:dyDescent="0.3">
      <c r="A117" s="42"/>
    </row>
    <row r="118" spans="1:1" x14ac:dyDescent="0.3">
      <c r="A118" s="42"/>
    </row>
    <row r="119" spans="1:1" x14ac:dyDescent="0.3">
      <c r="A119" s="42"/>
    </row>
    <row r="120" spans="1:1" x14ac:dyDescent="0.3">
      <c r="A120" s="42"/>
    </row>
    <row r="121" spans="1:1" x14ac:dyDescent="0.3">
      <c r="A121" s="42"/>
    </row>
    <row r="122" spans="1:1" x14ac:dyDescent="0.3">
      <c r="A122" s="42"/>
    </row>
    <row r="123" spans="1:1" x14ac:dyDescent="0.3">
      <c r="A123" s="42"/>
    </row>
    <row r="124" spans="1:1" x14ac:dyDescent="0.3">
      <c r="A124" s="42"/>
    </row>
    <row r="125" spans="1:1" x14ac:dyDescent="0.3">
      <c r="A125" s="42"/>
    </row>
    <row r="126" spans="1:1" x14ac:dyDescent="0.3">
      <c r="A126" s="42"/>
    </row>
    <row r="127" spans="1:1" x14ac:dyDescent="0.3">
      <c r="A127" s="42"/>
    </row>
    <row r="128" spans="1:1" x14ac:dyDescent="0.3">
      <c r="A128" s="42"/>
    </row>
    <row r="129" spans="1:1" x14ac:dyDescent="0.3">
      <c r="A129" s="42"/>
    </row>
    <row r="130" spans="1:1" x14ac:dyDescent="0.3">
      <c r="A130" s="42"/>
    </row>
    <row r="131" spans="1:1" x14ac:dyDescent="0.3">
      <c r="A131" s="42"/>
    </row>
    <row r="132" spans="1:1" x14ac:dyDescent="0.3">
      <c r="A132" s="42"/>
    </row>
    <row r="133" spans="1:1" x14ac:dyDescent="0.3">
      <c r="A133" s="42"/>
    </row>
    <row r="134" spans="1:1" x14ac:dyDescent="0.3">
      <c r="A134" s="42"/>
    </row>
    <row r="135" spans="1:1" x14ac:dyDescent="0.3">
      <c r="A135" s="42"/>
    </row>
    <row r="136" spans="1:1" x14ac:dyDescent="0.3">
      <c r="A136" s="42"/>
    </row>
    <row r="137" spans="1:1" x14ac:dyDescent="0.3">
      <c r="A137" s="42"/>
    </row>
    <row r="138" spans="1:1" x14ac:dyDescent="0.3">
      <c r="A138" s="42"/>
    </row>
    <row r="139" spans="1:1" x14ac:dyDescent="0.3">
      <c r="A139" s="42"/>
    </row>
    <row r="140" spans="1:1" x14ac:dyDescent="0.3">
      <c r="A140" s="42"/>
    </row>
    <row r="141" spans="1:1" x14ac:dyDescent="0.3">
      <c r="A141" s="42"/>
    </row>
    <row r="142" spans="1:1" x14ac:dyDescent="0.3">
      <c r="A142" s="42"/>
    </row>
    <row r="143" spans="1:1" x14ac:dyDescent="0.3">
      <c r="A143" s="42"/>
    </row>
    <row r="144" spans="1:1" x14ac:dyDescent="0.3">
      <c r="A144" s="42"/>
    </row>
    <row r="145" spans="1:1" x14ac:dyDescent="0.3">
      <c r="A145" s="42"/>
    </row>
    <row r="146" spans="1:1" x14ac:dyDescent="0.3">
      <c r="A146" s="42"/>
    </row>
    <row r="147" spans="1:1" x14ac:dyDescent="0.3">
      <c r="A147" s="42"/>
    </row>
    <row r="148" spans="1:1" x14ac:dyDescent="0.3">
      <c r="A148" s="42"/>
    </row>
    <row r="149" spans="1:1" x14ac:dyDescent="0.3">
      <c r="A149" s="42"/>
    </row>
    <row r="150" spans="1:1" x14ac:dyDescent="0.3">
      <c r="A150" s="42"/>
    </row>
    <row r="151" spans="1:1" x14ac:dyDescent="0.3">
      <c r="A151" s="42"/>
    </row>
    <row r="152" spans="1:1" x14ac:dyDescent="0.3">
      <c r="A152" s="42"/>
    </row>
    <row r="153" spans="1:1" x14ac:dyDescent="0.3">
      <c r="A153" s="42"/>
    </row>
    <row r="154" spans="1:1" x14ac:dyDescent="0.3">
      <c r="A154" s="42"/>
    </row>
    <row r="155" spans="1:1" x14ac:dyDescent="0.3">
      <c r="A155" s="42"/>
    </row>
    <row r="156" spans="1:1" x14ac:dyDescent="0.3">
      <c r="A156" s="42"/>
    </row>
    <row r="157" spans="1:1" x14ac:dyDescent="0.3">
      <c r="A157" s="42"/>
    </row>
    <row r="158" spans="1:1" x14ac:dyDescent="0.3">
      <c r="A158" s="42"/>
    </row>
    <row r="159" spans="1:1" x14ac:dyDescent="0.3">
      <c r="A159" s="42"/>
    </row>
    <row r="160" spans="1:1" x14ac:dyDescent="0.3">
      <c r="A160" s="42"/>
    </row>
    <row r="161" spans="1:1" x14ac:dyDescent="0.3">
      <c r="A161" s="42"/>
    </row>
    <row r="162" spans="1:1" x14ac:dyDescent="0.3">
      <c r="A162" s="42"/>
    </row>
    <row r="163" spans="1:1" x14ac:dyDescent="0.3">
      <c r="A163" s="42"/>
    </row>
    <row r="164" spans="1:1" x14ac:dyDescent="0.3">
      <c r="A164" s="42"/>
    </row>
    <row r="165" spans="1:1" x14ac:dyDescent="0.3">
      <c r="A165" s="42"/>
    </row>
    <row r="166" spans="1:1" x14ac:dyDescent="0.3">
      <c r="A166" s="42"/>
    </row>
    <row r="167" spans="1:1" x14ac:dyDescent="0.3">
      <c r="A167" s="42"/>
    </row>
    <row r="168" spans="1:1" x14ac:dyDescent="0.3">
      <c r="A168" s="42"/>
    </row>
    <row r="169" spans="1:1" x14ac:dyDescent="0.3">
      <c r="A169" s="42"/>
    </row>
    <row r="170" spans="1:1" x14ac:dyDescent="0.3">
      <c r="A170" s="42"/>
    </row>
    <row r="171" spans="1:1" x14ac:dyDescent="0.3">
      <c r="A171" s="42"/>
    </row>
    <row r="172" spans="1:1" x14ac:dyDescent="0.3">
      <c r="A172" s="42"/>
    </row>
    <row r="173" spans="1:1" x14ac:dyDescent="0.3">
      <c r="A173" s="42"/>
    </row>
    <row r="174" spans="1:1" x14ac:dyDescent="0.3">
      <c r="A174" s="42"/>
    </row>
    <row r="175" spans="1:1" x14ac:dyDescent="0.3">
      <c r="A175" s="42"/>
    </row>
    <row r="176" spans="1:1" x14ac:dyDescent="0.3">
      <c r="A176" s="42"/>
    </row>
    <row r="177" spans="1:1" x14ac:dyDescent="0.3">
      <c r="A177" s="42"/>
    </row>
    <row r="178" spans="1:1" x14ac:dyDescent="0.3">
      <c r="A178" s="42"/>
    </row>
    <row r="179" spans="1:1" x14ac:dyDescent="0.3">
      <c r="A179" s="42"/>
    </row>
    <row r="180" spans="1:1" x14ac:dyDescent="0.3">
      <c r="A180" s="42"/>
    </row>
    <row r="181" spans="1:1" x14ac:dyDescent="0.3">
      <c r="A181" s="42"/>
    </row>
    <row r="182" spans="1:1" x14ac:dyDescent="0.3">
      <c r="A182" s="42"/>
    </row>
    <row r="183" spans="1:1" x14ac:dyDescent="0.3">
      <c r="A183" s="42"/>
    </row>
    <row r="184" spans="1:1" x14ac:dyDescent="0.3">
      <c r="A184" s="42"/>
    </row>
    <row r="185" spans="1:1" x14ac:dyDescent="0.3">
      <c r="A185" s="42"/>
    </row>
    <row r="186" spans="1:1" x14ac:dyDescent="0.3">
      <c r="A186" s="42"/>
    </row>
    <row r="187" spans="1:1" x14ac:dyDescent="0.3">
      <c r="A187" s="42"/>
    </row>
    <row r="188" spans="1:1" x14ac:dyDescent="0.3">
      <c r="A188" s="42"/>
    </row>
    <row r="189" spans="1:1" x14ac:dyDescent="0.3">
      <c r="A189" s="42"/>
    </row>
    <row r="190" spans="1:1" x14ac:dyDescent="0.3">
      <c r="A190" s="42"/>
    </row>
    <row r="191" spans="1:1" x14ac:dyDescent="0.3">
      <c r="A191" s="42"/>
    </row>
    <row r="192" spans="1:1" x14ac:dyDescent="0.3">
      <c r="A192" s="42"/>
    </row>
    <row r="193" spans="1:1" x14ac:dyDescent="0.3">
      <c r="A193" s="42"/>
    </row>
    <row r="194" spans="1:1" x14ac:dyDescent="0.3">
      <c r="A194" s="42"/>
    </row>
    <row r="195" spans="1:1" x14ac:dyDescent="0.3">
      <c r="A195" s="42"/>
    </row>
    <row r="196" spans="1:1" x14ac:dyDescent="0.3">
      <c r="A196" s="42"/>
    </row>
    <row r="197" spans="1:1" x14ac:dyDescent="0.3">
      <c r="A197" s="42"/>
    </row>
    <row r="198" spans="1:1" x14ac:dyDescent="0.3">
      <c r="A198" s="42"/>
    </row>
    <row r="199" spans="1:1" x14ac:dyDescent="0.3">
      <c r="A199" s="42"/>
    </row>
    <row r="200" spans="1:1" x14ac:dyDescent="0.3">
      <c r="A200" s="42"/>
    </row>
    <row r="201" spans="1:1" x14ac:dyDescent="0.3">
      <c r="A201" s="42"/>
    </row>
    <row r="202" spans="1:1" x14ac:dyDescent="0.3">
      <c r="A202" s="42"/>
    </row>
  </sheetData>
  <sheetProtection sheet="1" objects="1" scenarios="1"/>
  <pageMargins left="0.25" right="0.25" top="0.75" bottom="0.75" header="0.3" footer="0.3"/>
  <pageSetup scale="75" fitToHeight="0" orientation="portrait" horizontalDpi="4294967295" verticalDpi="4294967295" r:id="rId1"/>
  <rowBreaks count="1" manualBreakCount="1">
    <brk id="3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2:E101"/>
  <sheetViews>
    <sheetView tabSelected="1" topLeftCell="A8" zoomScaleNormal="100" zoomScalePageLayoutView="80" workbookViewId="0">
      <selection activeCell="A23" sqref="A23"/>
    </sheetView>
  </sheetViews>
  <sheetFormatPr defaultColWidth="9.1796875" defaultRowHeight="14" x14ac:dyDescent="0.3"/>
  <cols>
    <col min="1" max="1" width="25.7265625" style="5" customWidth="1"/>
    <col min="2" max="2" width="28" style="5" customWidth="1"/>
    <col min="3" max="3" width="21.26953125" style="5" customWidth="1"/>
    <col min="4" max="4" width="22.81640625" style="5" customWidth="1"/>
    <col min="5" max="5" width="21" style="5" customWidth="1"/>
    <col min="6" max="16384" width="9.1796875" style="5"/>
  </cols>
  <sheetData>
    <row r="2" spans="1:5" ht="25" x14ac:dyDescent="0.5">
      <c r="B2" s="57" t="s">
        <v>20</v>
      </c>
      <c r="C2" s="57"/>
      <c r="D2" s="57"/>
      <c r="E2" s="57"/>
    </row>
    <row r="3" spans="1:5" ht="25" x14ac:dyDescent="0.5">
      <c r="B3" s="57" t="s">
        <v>21</v>
      </c>
      <c r="C3" s="57"/>
      <c r="D3" s="57"/>
      <c r="E3" s="57"/>
    </row>
    <row r="5" spans="1:5" x14ac:dyDescent="0.3">
      <c r="A5" s="24" t="s">
        <v>22</v>
      </c>
      <c r="B5" s="25" t="s">
        <v>23</v>
      </c>
      <c r="C5" s="6"/>
    </row>
    <row r="6" spans="1:5" x14ac:dyDescent="0.3">
      <c r="A6" s="24" t="s">
        <v>24</v>
      </c>
      <c r="B6" s="25" t="s">
        <v>25</v>
      </c>
      <c r="C6" s="6"/>
    </row>
    <row r="7" spans="1:5" x14ac:dyDescent="0.3">
      <c r="A7" s="24" t="s">
        <v>26</v>
      </c>
      <c r="B7" s="10" t="str">
        <f>VLOOKUP(B6,INFO!C2:E96,2,FALSE)</f>
        <v>Family of Schools 5</v>
      </c>
      <c r="C7" s="6"/>
    </row>
    <row r="8" spans="1:5" x14ac:dyDescent="0.3">
      <c r="A8" s="24" t="s">
        <v>27</v>
      </c>
      <c r="B8" s="10" t="str">
        <f>VLOOKUP(B6,INFO!C2:E96,3,FALSE)</f>
        <v>Jane Macpherson</v>
      </c>
      <c r="C8" s="6"/>
    </row>
    <row r="9" spans="1:5" x14ac:dyDescent="0.3">
      <c r="A9" s="24" t="s">
        <v>28</v>
      </c>
      <c r="B9" s="25" t="s">
        <v>29</v>
      </c>
      <c r="C9" s="6"/>
    </row>
    <row r="11" spans="1:5" ht="15.5" x14ac:dyDescent="0.35">
      <c r="A11" s="56" t="s">
        <v>30</v>
      </c>
      <c r="B11" s="56"/>
      <c r="C11" s="56"/>
      <c r="D11" s="56"/>
      <c r="E11" s="56"/>
    </row>
    <row r="12" spans="1:5" x14ac:dyDescent="0.3">
      <c r="A12" s="19" t="s">
        <v>31</v>
      </c>
      <c r="B12" s="19" t="s">
        <v>32</v>
      </c>
      <c r="C12" s="19" t="s">
        <v>33</v>
      </c>
      <c r="D12" s="19" t="s">
        <v>34</v>
      </c>
      <c r="E12" s="19" t="s">
        <v>35</v>
      </c>
    </row>
    <row r="13" spans="1:5" x14ac:dyDescent="0.3">
      <c r="A13" s="27" t="s">
        <v>36</v>
      </c>
      <c r="B13" s="27" t="s">
        <v>37</v>
      </c>
      <c r="C13" s="28" t="s">
        <v>38</v>
      </c>
      <c r="D13" s="27" t="s">
        <v>39</v>
      </c>
      <c r="E13" s="26">
        <v>350</v>
      </c>
    </row>
    <row r="14" spans="1:5" x14ac:dyDescent="0.3">
      <c r="A14" s="27"/>
      <c r="B14" s="27"/>
      <c r="C14" s="28"/>
      <c r="D14" s="27"/>
      <c r="E14" s="26">
        <v>0</v>
      </c>
    </row>
    <row r="15" spans="1:5" x14ac:dyDescent="0.3">
      <c r="A15" s="27" t="s">
        <v>40</v>
      </c>
      <c r="B15" s="27" t="s">
        <v>41</v>
      </c>
      <c r="C15" s="28" t="s">
        <v>42</v>
      </c>
      <c r="D15" s="27" t="s">
        <v>39</v>
      </c>
      <c r="E15" s="26">
        <v>100</v>
      </c>
    </row>
    <row r="16" spans="1:5" x14ac:dyDescent="0.3">
      <c r="A16" s="27"/>
      <c r="B16" s="27"/>
      <c r="C16" s="28"/>
      <c r="D16" s="27"/>
      <c r="E16" s="26">
        <v>0</v>
      </c>
    </row>
    <row r="17" spans="1:5" x14ac:dyDescent="0.3">
      <c r="A17" s="27" t="s">
        <v>43</v>
      </c>
      <c r="B17" s="27" t="s">
        <v>44</v>
      </c>
      <c r="C17" s="28" t="s">
        <v>45</v>
      </c>
      <c r="D17" s="27" t="s">
        <v>39</v>
      </c>
      <c r="E17" s="26">
        <v>100</v>
      </c>
    </row>
    <row r="18" spans="1:5" x14ac:dyDescent="0.3">
      <c r="A18" s="27"/>
      <c r="B18" s="27"/>
      <c r="C18" s="28"/>
      <c r="D18" s="27"/>
      <c r="E18" s="26">
        <v>0</v>
      </c>
    </row>
    <row r="19" spans="1:5" x14ac:dyDescent="0.3">
      <c r="A19" s="27" t="s">
        <v>46</v>
      </c>
      <c r="B19" s="27" t="s">
        <v>47</v>
      </c>
      <c r="C19" s="28" t="s">
        <v>48</v>
      </c>
      <c r="D19" s="27" t="s">
        <v>49</v>
      </c>
      <c r="E19" s="26">
        <v>2000</v>
      </c>
    </row>
    <row r="20" spans="1:5" x14ac:dyDescent="0.3">
      <c r="A20" s="27"/>
      <c r="B20" s="27"/>
      <c r="C20" s="28"/>
      <c r="D20" s="27"/>
      <c r="E20" s="26">
        <v>0</v>
      </c>
    </row>
    <row r="21" spans="1:5" x14ac:dyDescent="0.3">
      <c r="A21" s="27" t="s">
        <v>50</v>
      </c>
      <c r="B21" s="27" t="s">
        <v>51</v>
      </c>
      <c r="C21" s="28" t="s">
        <v>42</v>
      </c>
      <c r="D21" s="27" t="s">
        <v>52</v>
      </c>
      <c r="E21" s="26">
        <v>1000</v>
      </c>
    </row>
    <row r="22" spans="1:5" x14ac:dyDescent="0.3">
      <c r="A22" s="27"/>
      <c r="B22" s="27"/>
      <c r="C22" s="28"/>
      <c r="D22" s="27"/>
      <c r="E22" s="26">
        <v>0</v>
      </c>
    </row>
    <row r="23" spans="1:5" x14ac:dyDescent="0.3">
      <c r="A23" s="27" t="s">
        <v>53</v>
      </c>
      <c r="B23" s="27" t="s">
        <v>54</v>
      </c>
      <c r="C23" s="28" t="s">
        <v>55</v>
      </c>
      <c r="D23" s="27" t="s">
        <v>56</v>
      </c>
      <c r="E23" s="26">
        <v>500</v>
      </c>
    </row>
    <row r="24" spans="1:5" x14ac:dyDescent="0.3">
      <c r="A24" s="27"/>
      <c r="B24" s="27"/>
      <c r="C24" s="28"/>
      <c r="D24" s="27"/>
      <c r="E24" s="26">
        <v>0</v>
      </c>
    </row>
    <row r="25" spans="1:5" x14ac:dyDescent="0.3">
      <c r="A25" s="27" t="s">
        <v>57</v>
      </c>
      <c r="B25" s="27" t="s">
        <v>47</v>
      </c>
      <c r="C25" s="28" t="s">
        <v>58</v>
      </c>
      <c r="D25" s="27" t="s">
        <v>39</v>
      </c>
      <c r="E25" s="26">
        <v>500</v>
      </c>
    </row>
    <row r="26" spans="1:5" x14ac:dyDescent="0.3">
      <c r="A26" s="27"/>
      <c r="B26" s="27"/>
      <c r="C26" s="28"/>
      <c r="D26" s="27"/>
      <c r="E26" s="26">
        <v>0</v>
      </c>
    </row>
    <row r="27" spans="1:5" x14ac:dyDescent="0.3">
      <c r="A27" s="27"/>
      <c r="B27" s="27"/>
      <c r="C27" s="28"/>
      <c r="D27" s="27"/>
      <c r="E27" s="26">
        <v>0</v>
      </c>
    </row>
    <row r="28" spans="1:5" x14ac:dyDescent="0.3">
      <c r="A28" s="27"/>
      <c r="B28" s="27"/>
      <c r="C28" s="28"/>
      <c r="D28" s="27"/>
      <c r="E28" s="26">
        <v>0</v>
      </c>
    </row>
    <row r="29" spans="1:5" x14ac:dyDescent="0.3">
      <c r="A29" s="27"/>
      <c r="B29" s="27"/>
      <c r="C29" s="28"/>
      <c r="D29" s="27"/>
      <c r="E29" s="26">
        <v>0</v>
      </c>
    </row>
    <row r="30" spans="1:5" x14ac:dyDescent="0.3">
      <c r="A30" s="27"/>
      <c r="B30" s="27"/>
      <c r="C30" s="28"/>
      <c r="D30" s="27"/>
      <c r="E30" s="26">
        <v>0</v>
      </c>
    </row>
    <row r="31" spans="1:5" x14ac:dyDescent="0.3">
      <c r="A31" s="27"/>
      <c r="B31" s="27"/>
      <c r="C31" s="28"/>
      <c r="D31" s="27"/>
      <c r="E31" s="26">
        <v>0</v>
      </c>
    </row>
    <row r="32" spans="1:5" x14ac:dyDescent="0.3">
      <c r="A32" s="27"/>
      <c r="B32" s="27"/>
      <c r="C32" s="28"/>
      <c r="D32" s="27"/>
      <c r="E32" s="26">
        <v>0</v>
      </c>
    </row>
    <row r="33" spans="1:5" x14ac:dyDescent="0.3">
      <c r="A33" s="27"/>
      <c r="B33" s="27"/>
      <c r="C33" s="28"/>
      <c r="D33" s="27"/>
      <c r="E33" s="26">
        <v>0</v>
      </c>
    </row>
    <row r="34" spans="1:5" x14ac:dyDescent="0.3">
      <c r="A34" s="27"/>
      <c r="B34" s="27"/>
      <c r="C34" s="28"/>
      <c r="D34" s="27"/>
      <c r="E34" s="26">
        <v>0</v>
      </c>
    </row>
    <row r="35" spans="1:5" x14ac:dyDescent="0.3">
      <c r="A35" s="27"/>
      <c r="B35" s="27"/>
      <c r="C35" s="28"/>
      <c r="D35" s="27"/>
      <c r="E35" s="26">
        <v>0</v>
      </c>
    </row>
    <row r="36" spans="1:5" ht="15.5" x14ac:dyDescent="0.35">
      <c r="A36" s="7" t="s">
        <v>59</v>
      </c>
      <c r="B36" s="8"/>
      <c r="C36" s="29"/>
      <c r="D36" s="34" t="s">
        <v>60</v>
      </c>
      <c r="E36" s="9">
        <f>SUM(E13:E35)</f>
        <v>4550</v>
      </c>
    </row>
    <row r="37" spans="1:5" x14ac:dyDescent="0.3">
      <c r="A37" s="10"/>
      <c r="B37" s="10"/>
      <c r="C37" s="10"/>
      <c r="D37" s="10"/>
      <c r="E37" s="10"/>
    </row>
    <row r="38" spans="1:5" ht="15.5" x14ac:dyDescent="0.35">
      <c r="A38" s="56" t="s">
        <v>61</v>
      </c>
      <c r="B38" s="56"/>
      <c r="C38" s="56"/>
      <c r="D38" s="56"/>
      <c r="E38" s="56"/>
    </row>
    <row r="39" spans="1:5" s="11" customFormat="1" x14ac:dyDescent="0.3">
      <c r="A39" s="19" t="s">
        <v>31</v>
      </c>
      <c r="B39" s="19" t="s">
        <v>32</v>
      </c>
      <c r="C39" s="20"/>
      <c r="D39" s="20"/>
      <c r="E39" s="19" t="s">
        <v>62</v>
      </c>
    </row>
    <row r="40" spans="1:5" s="11" customFormat="1" x14ac:dyDescent="0.3">
      <c r="A40" s="21" t="str">
        <f>A13</f>
        <v xml:space="preserve">Apple Fundraiser </v>
      </c>
      <c r="B40" s="21" t="str">
        <f>B13</f>
        <v xml:space="preserve">End of Year Trip Subsidy </v>
      </c>
      <c r="C40" s="22"/>
      <c r="D40" s="22"/>
      <c r="E40" s="26">
        <v>0</v>
      </c>
    </row>
    <row r="41" spans="1:5" s="11" customFormat="1" x14ac:dyDescent="0.3">
      <c r="A41" s="21">
        <f t="shared" ref="A41:B41" si="0">A14</f>
        <v>0</v>
      </c>
      <c r="B41" s="21">
        <f t="shared" si="0"/>
        <v>0</v>
      </c>
      <c r="C41" s="22"/>
      <c r="D41" s="22"/>
      <c r="E41" s="26">
        <v>0</v>
      </c>
    </row>
    <row r="42" spans="1:5" s="11" customFormat="1" x14ac:dyDescent="0.3">
      <c r="A42" s="21" t="str">
        <f t="shared" ref="A42:B42" si="1">A15</f>
        <v xml:space="preserve">Mabels Labels </v>
      </c>
      <c r="B42" s="21" t="str">
        <f t="shared" si="1"/>
        <v>End of Year Trip Subsidy</v>
      </c>
      <c r="C42" s="22"/>
      <c r="D42" s="22"/>
      <c r="E42" s="26">
        <v>0</v>
      </c>
    </row>
    <row r="43" spans="1:5" s="11" customFormat="1" x14ac:dyDescent="0.3">
      <c r="A43" s="21">
        <f t="shared" ref="A43:B43" si="2">A16</f>
        <v>0</v>
      </c>
      <c r="B43" s="21">
        <f t="shared" si="2"/>
        <v>0</v>
      </c>
      <c r="C43" s="22"/>
      <c r="D43" s="22"/>
      <c r="E43" s="26">
        <v>0</v>
      </c>
    </row>
    <row r="44" spans="1:5" s="11" customFormat="1" x14ac:dyDescent="0.3">
      <c r="A44" s="21" t="str">
        <f t="shared" ref="A44:B44" si="3">A17</f>
        <v xml:space="preserve">Factory Shoe </v>
      </c>
      <c r="B44" s="21" t="str">
        <f t="shared" si="3"/>
        <v xml:space="preserve">End of year Trip Subsidy </v>
      </c>
      <c r="C44" s="22"/>
      <c r="D44" s="22"/>
      <c r="E44" s="26">
        <v>0</v>
      </c>
    </row>
    <row r="45" spans="1:5" s="11" customFormat="1" x14ac:dyDescent="0.3">
      <c r="A45" s="21">
        <f t="shared" ref="A45:B45" si="4">A18</f>
        <v>0</v>
      </c>
      <c r="B45" s="21">
        <f t="shared" si="4"/>
        <v>0</v>
      </c>
      <c r="C45" s="22"/>
      <c r="D45" s="22"/>
      <c r="E45" s="26">
        <v>0</v>
      </c>
    </row>
    <row r="46" spans="1:5" s="11" customFormat="1" x14ac:dyDescent="0.3">
      <c r="A46" s="21" t="str">
        <f t="shared" ref="A46:B46" si="5">A19</f>
        <v xml:space="preserve">Pizza Sale </v>
      </c>
      <c r="B46" s="21" t="str">
        <f t="shared" si="5"/>
        <v>Playground Upgrades</v>
      </c>
      <c r="C46" s="22"/>
      <c r="D46" s="22"/>
      <c r="E46" s="26">
        <v>0</v>
      </c>
    </row>
    <row r="47" spans="1:5" s="11" customFormat="1" x14ac:dyDescent="0.3">
      <c r="A47" s="21">
        <f t="shared" ref="A47:B47" si="6">A20</f>
        <v>0</v>
      </c>
      <c r="B47" s="21">
        <f t="shared" si="6"/>
        <v>0</v>
      </c>
      <c r="C47" s="22"/>
      <c r="D47" s="22"/>
      <c r="E47" s="26">
        <v>0</v>
      </c>
    </row>
    <row r="48" spans="1:5" s="11" customFormat="1" x14ac:dyDescent="0.3">
      <c r="A48" s="21" t="str">
        <f t="shared" ref="A48:B48" si="7">A21</f>
        <v xml:space="preserve">Popcorn </v>
      </c>
      <c r="B48" s="21" t="str">
        <f t="shared" si="7"/>
        <v xml:space="preserve">Excusrions Subsidies </v>
      </c>
      <c r="C48" s="22"/>
      <c r="D48" s="22"/>
      <c r="E48" s="26">
        <v>0</v>
      </c>
    </row>
    <row r="49" spans="1:5" s="11" customFormat="1" x14ac:dyDescent="0.3">
      <c r="A49" s="21">
        <f t="shared" ref="A49:B49" si="8">A22</f>
        <v>0</v>
      </c>
      <c r="B49" s="21">
        <f t="shared" si="8"/>
        <v>0</v>
      </c>
      <c r="C49" s="22"/>
      <c r="D49" s="22"/>
      <c r="E49" s="26">
        <v>0</v>
      </c>
    </row>
    <row r="50" spans="1:5" s="11" customFormat="1" x14ac:dyDescent="0.3">
      <c r="A50" s="21" t="str">
        <f t="shared" ref="A50:B50" si="9">A23</f>
        <v>Spring Event - Plant Sale</v>
      </c>
      <c r="B50" s="21" t="str">
        <f t="shared" si="9"/>
        <v xml:space="preserve">Excursion Subsidies </v>
      </c>
      <c r="C50" s="22"/>
      <c r="D50" s="22"/>
      <c r="E50" s="26">
        <v>0</v>
      </c>
    </row>
    <row r="51" spans="1:5" s="11" customFormat="1" x14ac:dyDescent="0.3">
      <c r="A51" s="21">
        <f t="shared" ref="A51:B51" si="10">A24</f>
        <v>0</v>
      </c>
      <c r="B51" s="21">
        <f t="shared" si="10"/>
        <v>0</v>
      </c>
      <c r="C51" s="22"/>
      <c r="D51" s="22"/>
      <c r="E51" s="26">
        <v>0</v>
      </c>
    </row>
    <row r="52" spans="1:5" s="11" customFormat="1" x14ac:dyDescent="0.3">
      <c r="A52" s="21" t="str">
        <f t="shared" ref="A52:B52" si="11">A25</f>
        <v xml:space="preserve">Spring Open House </v>
      </c>
      <c r="B52" s="21" t="str">
        <f t="shared" si="11"/>
        <v>Playground Upgrades</v>
      </c>
      <c r="C52" s="22"/>
      <c r="D52" s="22"/>
      <c r="E52" s="26">
        <v>200</v>
      </c>
    </row>
    <row r="53" spans="1:5" x14ac:dyDescent="0.3">
      <c r="A53" s="21">
        <f t="shared" ref="A53:B53" si="12">A26</f>
        <v>0</v>
      </c>
      <c r="B53" s="21">
        <f t="shared" si="12"/>
        <v>0</v>
      </c>
      <c r="C53" s="23"/>
      <c r="D53" s="23"/>
      <c r="E53" s="26">
        <v>0</v>
      </c>
    </row>
    <row r="54" spans="1:5" x14ac:dyDescent="0.3">
      <c r="A54" s="21">
        <f t="shared" ref="A54:B54" si="13">A27</f>
        <v>0</v>
      </c>
      <c r="B54" s="21">
        <f t="shared" si="13"/>
        <v>0</v>
      </c>
      <c r="C54" s="23"/>
      <c r="D54" s="23"/>
      <c r="E54" s="26">
        <v>0</v>
      </c>
    </row>
    <row r="55" spans="1:5" x14ac:dyDescent="0.3">
      <c r="A55" s="21">
        <f t="shared" ref="A55:B55" si="14">A28</f>
        <v>0</v>
      </c>
      <c r="B55" s="21">
        <f t="shared" si="14"/>
        <v>0</v>
      </c>
      <c r="C55" s="23"/>
      <c r="D55" s="23"/>
      <c r="E55" s="26">
        <v>0</v>
      </c>
    </row>
    <row r="56" spans="1:5" x14ac:dyDescent="0.3">
      <c r="A56" s="21">
        <f t="shared" ref="A56:B56" si="15">A29</f>
        <v>0</v>
      </c>
      <c r="B56" s="21">
        <f t="shared" si="15"/>
        <v>0</v>
      </c>
      <c r="C56" s="23"/>
      <c r="D56" s="23"/>
      <c r="E56" s="26">
        <v>0</v>
      </c>
    </row>
    <row r="57" spans="1:5" x14ac:dyDescent="0.3">
      <c r="A57" s="21">
        <f t="shared" ref="A57:B57" si="16">A30</f>
        <v>0</v>
      </c>
      <c r="B57" s="21">
        <f t="shared" si="16"/>
        <v>0</v>
      </c>
      <c r="C57" s="23"/>
      <c r="D57" s="23"/>
      <c r="E57" s="26">
        <v>0</v>
      </c>
    </row>
    <row r="58" spans="1:5" x14ac:dyDescent="0.3">
      <c r="A58" s="21">
        <f t="shared" ref="A58:B58" si="17">A31</f>
        <v>0</v>
      </c>
      <c r="B58" s="21">
        <f t="shared" si="17"/>
        <v>0</v>
      </c>
      <c r="C58" s="23"/>
      <c r="D58" s="23"/>
      <c r="E58" s="26">
        <v>0</v>
      </c>
    </row>
    <row r="59" spans="1:5" x14ac:dyDescent="0.3">
      <c r="A59" s="21">
        <f t="shared" ref="A59:B59" si="18">A32</f>
        <v>0</v>
      </c>
      <c r="B59" s="21">
        <f t="shared" si="18"/>
        <v>0</v>
      </c>
      <c r="C59" s="23"/>
      <c r="D59" s="23"/>
      <c r="E59" s="26">
        <v>0</v>
      </c>
    </row>
    <row r="60" spans="1:5" x14ac:dyDescent="0.3">
      <c r="A60" s="21">
        <f t="shared" ref="A60:B60" si="19">A33</f>
        <v>0</v>
      </c>
      <c r="B60" s="21">
        <f t="shared" si="19"/>
        <v>0</v>
      </c>
      <c r="C60" s="23"/>
      <c r="D60" s="23"/>
      <c r="E60" s="26">
        <v>0</v>
      </c>
    </row>
    <row r="61" spans="1:5" x14ac:dyDescent="0.3">
      <c r="A61" s="21">
        <f t="shared" ref="A61:B61" si="20">A34</f>
        <v>0</v>
      </c>
      <c r="B61" s="21">
        <f t="shared" si="20"/>
        <v>0</v>
      </c>
      <c r="C61" s="23"/>
      <c r="D61" s="23"/>
      <c r="E61" s="26">
        <v>0</v>
      </c>
    </row>
    <row r="62" spans="1:5" x14ac:dyDescent="0.3">
      <c r="A62" s="21">
        <f t="shared" ref="A62:B62" si="21">A35</f>
        <v>0</v>
      </c>
      <c r="B62" s="21">
        <f t="shared" si="21"/>
        <v>0</v>
      </c>
      <c r="C62" s="23"/>
      <c r="D62" s="23"/>
      <c r="E62" s="26">
        <v>0</v>
      </c>
    </row>
    <row r="63" spans="1:5" ht="15.5" x14ac:dyDescent="0.35">
      <c r="A63" s="7" t="s">
        <v>63</v>
      </c>
      <c r="B63" s="8"/>
      <c r="C63" s="8"/>
      <c r="D63" s="34" t="s">
        <v>64</v>
      </c>
      <c r="E63" s="9">
        <f>SUM(E40:E62)</f>
        <v>200</v>
      </c>
    </row>
    <row r="64" spans="1:5" x14ac:dyDescent="0.3">
      <c r="A64" s="12"/>
      <c r="B64" s="13"/>
      <c r="C64" s="13"/>
      <c r="D64" s="13"/>
      <c r="E64" s="14"/>
    </row>
    <row r="65" spans="1:5" ht="15.5" x14ac:dyDescent="0.35">
      <c r="A65" s="7" t="s">
        <v>65</v>
      </c>
      <c r="B65" s="15" t="s">
        <v>66</v>
      </c>
      <c r="C65" s="15"/>
      <c r="D65" s="36" t="s">
        <v>67</v>
      </c>
      <c r="E65" s="16">
        <f>E36-E63</f>
        <v>4350</v>
      </c>
    </row>
    <row r="66" spans="1:5" x14ac:dyDescent="0.3">
      <c r="A66" s="10"/>
      <c r="B66" s="10"/>
      <c r="C66" s="10"/>
      <c r="D66" s="10"/>
      <c r="E66" s="10"/>
    </row>
    <row r="67" spans="1:5" ht="15.5" x14ac:dyDescent="0.35">
      <c r="A67" s="56" t="s">
        <v>68</v>
      </c>
      <c r="B67" s="56"/>
      <c r="C67" s="56"/>
      <c r="D67" s="56"/>
      <c r="E67" s="56"/>
    </row>
    <row r="68" spans="1:5" x14ac:dyDescent="0.3">
      <c r="A68" s="58" t="s">
        <v>69</v>
      </c>
      <c r="B68" s="58"/>
      <c r="C68" s="58" t="s">
        <v>70</v>
      </c>
      <c r="D68" s="58"/>
      <c r="E68" s="19" t="s">
        <v>71</v>
      </c>
    </row>
    <row r="69" spans="1:5" ht="15" customHeight="1" x14ac:dyDescent="0.3">
      <c r="A69" s="59" t="s">
        <v>72</v>
      </c>
      <c r="B69" s="60"/>
      <c r="C69" s="61" t="s">
        <v>73</v>
      </c>
      <c r="D69" s="62"/>
      <c r="E69" s="26">
        <v>2500</v>
      </c>
    </row>
    <row r="70" spans="1:5" ht="15" customHeight="1" x14ac:dyDescent="0.3">
      <c r="A70" s="59" t="s">
        <v>74</v>
      </c>
      <c r="B70" s="60"/>
      <c r="C70" s="61" t="s">
        <v>75</v>
      </c>
      <c r="D70" s="62"/>
      <c r="E70" s="26">
        <v>1850</v>
      </c>
    </row>
    <row r="71" spans="1:5" x14ac:dyDescent="0.3">
      <c r="A71" s="59"/>
      <c r="B71" s="60"/>
      <c r="C71" s="61"/>
      <c r="D71" s="62"/>
      <c r="E71" s="26">
        <v>0</v>
      </c>
    </row>
    <row r="72" spans="1:5" x14ac:dyDescent="0.3">
      <c r="A72" s="59"/>
      <c r="B72" s="60"/>
      <c r="C72" s="61"/>
      <c r="D72" s="62"/>
      <c r="E72" s="26">
        <v>0</v>
      </c>
    </row>
    <row r="73" spans="1:5" x14ac:dyDescent="0.3">
      <c r="A73" s="59"/>
      <c r="B73" s="60"/>
      <c r="C73" s="61"/>
      <c r="D73" s="62"/>
      <c r="E73" s="26">
        <v>0</v>
      </c>
    </row>
    <row r="74" spans="1:5" ht="15" customHeight="1" x14ac:dyDescent="0.3">
      <c r="A74" s="65"/>
      <c r="B74" s="66"/>
      <c r="C74" s="63"/>
      <c r="D74" s="64"/>
      <c r="E74" s="26">
        <v>0</v>
      </c>
    </row>
    <row r="75" spans="1:5" x14ac:dyDescent="0.3">
      <c r="A75" s="59"/>
      <c r="B75" s="60"/>
      <c r="C75" s="61"/>
      <c r="D75" s="62"/>
      <c r="E75" s="26">
        <v>0</v>
      </c>
    </row>
    <row r="76" spans="1:5" x14ac:dyDescent="0.3">
      <c r="A76" s="59"/>
      <c r="B76" s="60"/>
      <c r="C76" s="61"/>
      <c r="D76" s="62"/>
      <c r="E76" s="26">
        <v>0</v>
      </c>
    </row>
    <row r="77" spans="1:5" x14ac:dyDescent="0.3">
      <c r="A77" s="59"/>
      <c r="B77" s="60"/>
      <c r="C77" s="61"/>
      <c r="D77" s="62"/>
      <c r="E77" s="26">
        <v>0</v>
      </c>
    </row>
    <row r="78" spans="1:5" x14ac:dyDescent="0.3">
      <c r="A78" s="59"/>
      <c r="B78" s="60"/>
      <c r="C78" s="61"/>
      <c r="D78" s="62"/>
      <c r="E78" s="26">
        <v>0</v>
      </c>
    </row>
    <row r="79" spans="1:5" x14ac:dyDescent="0.3">
      <c r="A79" s="59"/>
      <c r="B79" s="60"/>
      <c r="C79" s="61"/>
      <c r="D79" s="62"/>
      <c r="E79" s="26">
        <v>0</v>
      </c>
    </row>
    <row r="80" spans="1:5" x14ac:dyDescent="0.3">
      <c r="A80" s="59"/>
      <c r="B80" s="60"/>
      <c r="C80" s="61"/>
      <c r="D80" s="62"/>
      <c r="E80" s="26">
        <v>0</v>
      </c>
    </row>
    <row r="81" spans="1:5" x14ac:dyDescent="0.3">
      <c r="A81" s="59"/>
      <c r="B81" s="60"/>
      <c r="C81" s="61"/>
      <c r="D81" s="62"/>
      <c r="E81" s="26">
        <v>0</v>
      </c>
    </row>
    <row r="82" spans="1:5" x14ac:dyDescent="0.3">
      <c r="A82" s="59"/>
      <c r="B82" s="60"/>
      <c r="C82" s="61"/>
      <c r="D82" s="62"/>
      <c r="E82" s="26">
        <v>0</v>
      </c>
    </row>
    <row r="83" spans="1:5" x14ac:dyDescent="0.3">
      <c r="A83" s="59"/>
      <c r="B83" s="60"/>
      <c r="C83" s="61"/>
      <c r="D83" s="62"/>
      <c r="E83" s="26">
        <v>0</v>
      </c>
    </row>
    <row r="84" spans="1:5" x14ac:dyDescent="0.3">
      <c r="A84" s="59"/>
      <c r="B84" s="60"/>
      <c r="C84" s="61"/>
      <c r="D84" s="62"/>
      <c r="E84" s="26">
        <v>0</v>
      </c>
    </row>
    <row r="85" spans="1:5" x14ac:dyDescent="0.3">
      <c r="A85" s="59"/>
      <c r="B85" s="60"/>
      <c r="C85" s="61"/>
      <c r="D85" s="62"/>
      <c r="E85" s="26">
        <v>0</v>
      </c>
    </row>
    <row r="86" spans="1:5" ht="15.5" x14ac:dyDescent="0.35">
      <c r="A86" s="7" t="s">
        <v>76</v>
      </c>
      <c r="B86" s="15" t="s">
        <v>77</v>
      </c>
      <c r="C86" s="37"/>
      <c r="D86" s="34" t="s">
        <v>78</v>
      </c>
      <c r="E86" s="17">
        <f>SUM(E69:E85)</f>
        <v>4350</v>
      </c>
    </row>
    <row r="87" spans="1:5" x14ac:dyDescent="0.3">
      <c r="A87" s="10"/>
      <c r="B87" s="10"/>
      <c r="C87" s="10"/>
      <c r="D87" s="10"/>
      <c r="E87" s="10"/>
    </row>
    <row r="88" spans="1:5" ht="15.5" x14ac:dyDescent="0.35">
      <c r="A88" s="7" t="s">
        <v>79</v>
      </c>
      <c r="B88" s="15" t="s">
        <v>80</v>
      </c>
      <c r="C88" s="7"/>
      <c r="D88" s="35" t="s">
        <v>81</v>
      </c>
      <c r="E88" s="18">
        <f>E65-E86</f>
        <v>0</v>
      </c>
    </row>
    <row r="89" spans="1:5" x14ac:dyDescent="0.3">
      <c r="E89" s="33" t="str">
        <f>IF(E88&gt;0,"SURPLUS",(IF(E88&lt;0,"DEFICIT","BALANCED")))</f>
        <v>BALANCED</v>
      </c>
    </row>
    <row r="90" spans="1:5" x14ac:dyDescent="0.3">
      <c r="A90" s="49" t="s">
        <v>82</v>
      </c>
      <c r="B90" s="50"/>
      <c r="C90" s="50"/>
      <c r="D90" s="50"/>
      <c r="E90" s="51"/>
    </row>
    <row r="91" spans="1:5" x14ac:dyDescent="0.3">
      <c r="A91" s="52"/>
      <c r="B91" s="50"/>
      <c r="C91" s="50"/>
      <c r="D91" s="50"/>
      <c r="E91" s="51"/>
    </row>
    <row r="92" spans="1:5" ht="14.25" customHeight="1" x14ac:dyDescent="0.3">
      <c r="A92" s="53" t="s">
        <v>83</v>
      </c>
      <c r="B92" s="54"/>
      <c r="C92" s="54"/>
      <c r="D92" s="54"/>
      <c r="E92" s="55"/>
    </row>
    <row r="93" spans="1:5" ht="15" customHeight="1" x14ac:dyDescent="0.3">
      <c r="A93" s="53"/>
      <c r="B93" s="54"/>
      <c r="C93" s="54"/>
      <c r="D93" s="54"/>
      <c r="E93" s="55"/>
    </row>
    <row r="94" spans="1:5" ht="15" customHeight="1" x14ac:dyDescent="0.3">
      <c r="A94" s="53"/>
      <c r="B94" s="54"/>
      <c r="C94" s="54"/>
      <c r="D94" s="54"/>
      <c r="E94" s="55"/>
    </row>
    <row r="95" spans="1:5" ht="15" customHeight="1" x14ac:dyDescent="0.3">
      <c r="A95" s="53"/>
      <c r="B95" s="54"/>
      <c r="C95" s="54"/>
      <c r="D95" s="54"/>
      <c r="E95" s="55"/>
    </row>
    <row r="96" spans="1:5" ht="15" customHeight="1" x14ac:dyDescent="0.3">
      <c r="A96" s="53"/>
      <c r="B96" s="54"/>
      <c r="C96" s="54"/>
      <c r="D96" s="54"/>
      <c r="E96" s="55"/>
    </row>
    <row r="98" spans="1:5" x14ac:dyDescent="0.3">
      <c r="A98" s="1" t="s">
        <v>84</v>
      </c>
      <c r="B98" s="30" t="s">
        <v>29</v>
      </c>
      <c r="C98" s="1"/>
      <c r="D98" s="1" t="s">
        <v>85</v>
      </c>
      <c r="E98" s="30"/>
    </row>
    <row r="99" spans="1:5" x14ac:dyDescent="0.3">
      <c r="A99" s="1"/>
      <c r="B99" s="31"/>
      <c r="C99" s="1"/>
      <c r="D99" s="1"/>
      <c r="E99" s="31"/>
    </row>
    <row r="100" spans="1:5" x14ac:dyDescent="0.3">
      <c r="A100" s="1" t="s">
        <v>86</v>
      </c>
      <c r="B100" s="32">
        <v>45594</v>
      </c>
      <c r="C100" s="1"/>
      <c r="D100" s="1" t="s">
        <v>87</v>
      </c>
      <c r="E100" s="32"/>
    </row>
    <row r="101" spans="1:5" x14ac:dyDescent="0.3">
      <c r="A101" s="1"/>
      <c r="B101" s="1"/>
      <c r="C101" s="1"/>
      <c r="D101" s="1"/>
      <c r="E101" s="1"/>
    </row>
  </sheetData>
  <sheetProtection formatRows="0" selectLockedCells="1"/>
  <dataConsolidate/>
  <mergeCells count="43">
    <mergeCell ref="A74:B74"/>
    <mergeCell ref="A84:B84"/>
    <mergeCell ref="C77:D77"/>
    <mergeCell ref="C78:D78"/>
    <mergeCell ref="C79:D79"/>
    <mergeCell ref="C80:D80"/>
    <mergeCell ref="C81:D81"/>
    <mergeCell ref="C82:D82"/>
    <mergeCell ref="C83:D83"/>
    <mergeCell ref="C84:D84"/>
    <mergeCell ref="C76:D76"/>
    <mergeCell ref="C85:D85"/>
    <mergeCell ref="A69:B69"/>
    <mergeCell ref="A70:B70"/>
    <mergeCell ref="A71:B71"/>
    <mergeCell ref="A72:B72"/>
    <mergeCell ref="A73:B73"/>
    <mergeCell ref="A75:B75"/>
    <mergeCell ref="A76:B76"/>
    <mergeCell ref="A77:B77"/>
    <mergeCell ref="A78:B78"/>
    <mergeCell ref="A79:B79"/>
    <mergeCell ref="A80:B80"/>
    <mergeCell ref="A81:B81"/>
    <mergeCell ref="A82:B82"/>
    <mergeCell ref="A83:B83"/>
    <mergeCell ref="C74:D74"/>
    <mergeCell ref="A90:E91"/>
    <mergeCell ref="A92:E96"/>
    <mergeCell ref="A38:E38"/>
    <mergeCell ref="B2:E2"/>
    <mergeCell ref="B3:E3"/>
    <mergeCell ref="A67:E67"/>
    <mergeCell ref="A68:B68"/>
    <mergeCell ref="C68:D68"/>
    <mergeCell ref="A11:E11"/>
    <mergeCell ref="A85:B85"/>
    <mergeCell ref="C69:D69"/>
    <mergeCell ref="C70:D70"/>
    <mergeCell ref="C71:D71"/>
    <mergeCell ref="C72:D72"/>
    <mergeCell ref="C73:D73"/>
    <mergeCell ref="C75:D75"/>
  </mergeCells>
  <conditionalFormatting sqref="A69:A85 C69:C85">
    <cfRule type="containsBlanks" dxfId="22" priority="4">
      <formula>LEN(TRIM(A69))=0</formula>
    </cfRule>
    <cfRule type="containsBlanks" dxfId="21" priority="5">
      <formula>LEN(TRIM(A69))=0</formula>
    </cfRule>
  </conditionalFormatting>
  <conditionalFormatting sqref="A13:D35">
    <cfRule type="containsBlanks" dxfId="20" priority="14">
      <formula>LEN(TRIM(A13))=0</formula>
    </cfRule>
    <cfRule type="containsBlanks" dxfId="19" priority="15">
      <formula>LEN(TRIM(A13))=0</formula>
    </cfRule>
  </conditionalFormatting>
  <conditionalFormatting sqref="A92:E96">
    <cfRule type="containsText" dxfId="18" priority="1" operator="containsText" text="Comment Here.">
      <formula>NOT(ISERROR(SEARCH("Comment Here.",A92)))</formula>
    </cfRule>
  </conditionalFormatting>
  <conditionalFormatting sqref="B5:B6">
    <cfRule type="containsText" dxfId="17" priority="16" operator="containsText" text="Select">
      <formula>NOT(ISERROR(SEARCH("Select",B5)))</formula>
    </cfRule>
  </conditionalFormatting>
  <conditionalFormatting sqref="B9">
    <cfRule type="containsBlanks" dxfId="16" priority="17">
      <formula>LEN(TRIM(B9))=0</formula>
    </cfRule>
    <cfRule type="containsBlanks" dxfId="15" priority="19">
      <formula>LEN(TRIM(B9))=0</formula>
    </cfRule>
  </conditionalFormatting>
  <conditionalFormatting sqref="E13:E35 E69:E85">
    <cfRule type="cellIs" dxfId="14" priority="8" operator="lessThan">
      <formula>0.01</formula>
    </cfRule>
  </conditionalFormatting>
  <conditionalFormatting sqref="E40:E62">
    <cfRule type="cellIs" dxfId="13" priority="7" operator="lessThan">
      <formula>0.01</formula>
    </cfRule>
  </conditionalFormatting>
  <dataValidations xWindow="871" yWindow="604" count="27">
    <dataValidation allowBlank="1" showInputMessage="1" showErrorMessage="1" prompt="Type Principal's name in cell" sqref="B9" xr:uid="{00000000-0002-0000-0100-000000000000}"/>
    <dataValidation allowBlank="1" showInputMessage="1" showErrorMessage="1" prompt="This cell automatically populates." sqref="B7:B8 A40:B62" xr:uid="{00000000-0002-0000-0100-000001000000}"/>
    <dataValidation allowBlank="1" showInputMessage="1" showErrorMessage="1" promptTitle="Comment On Surplus or Deficit" prompt="Example: Anticipated surplus of $3,000 since fundraising for a multiyear project, new playground equipment, to be completed in 2019-20._x000a__x000a_Example: Deficit in current year since playground equipment purchased using prior year fundraising._x000a_" sqref="A92:E96" xr:uid="{00000000-0002-0000-0100-000002000000}"/>
    <dataValidation allowBlank="1" showInputMessage="1" showErrorMessage="1" promptTitle="Who is responsible? " prompt="This is the person running the fundraiser and determining how to spend the profits with Principal permission._x000a__x000a_Please include name of the person responsible and position. _x000a__x000a_Example Staff: _x000a_- School Council_x000a_- Teacher Running Event _x000a_- Principal _x000a_Volunteer" sqref="D14:D35 D12" xr:uid="{00000000-0002-0000-0100-000003000000}"/>
    <dataValidation allowBlank="1" showInputMessage="1" showErrorMessage="1" promptTitle="Total Revenue from Fundraiser" prompt="This is the total anticipated money that will be collected and deposited from the event(s)." sqref="E12:E35" xr:uid="{00000000-0002-0000-0100-000004000000}"/>
    <dataValidation allowBlank="1" showInputMessage="1" showErrorMessage="1" promptTitle="When will this event occur?" prompt="If the fundraising occurs throughout the school year, like pizza,  please indicate _x000a_September - June. _x000a__x000a_For all other events indicate specific date or month of occurrence." sqref="C14:C35 C12" xr:uid="{00000000-0002-0000-0100-000005000000}"/>
    <dataValidation allowBlank="1" showInputMessage="1" showErrorMessage="1" promptTitle="How will the profits be used?" prompt="How will the dollars earned be spent and what is the school purchasing?_x000a__x000a_Examples:_x000a_ - Playground Equipment_x000a_ - Other School Enhancements outside of Board Budget_x000a_ - Subsidize Trips, Graduation, Other Student Fees" sqref="B12:B35" xr:uid="{00000000-0002-0000-0100-000006000000}"/>
    <dataValidation allowBlank="1" showInputMessage="1" showErrorMessage="1" promptTitle="What is the fundraising event?" prompt="Examples:_x000a_ - Pizza Day, Hot Dog Day etc.._x000a_ - Milk, Popcorn, Cookie Sales etc._x000a_ - Fundraising Campaigns  (Chocolate Bars, Spirit Wear etc.)_x000a_ - Walk-a-thon, Dance-a-thon, etc._x000a_ - School Dance, School Play, etc._x000a_ - Movie Night, Pasta Night etc. _x000a_" sqref="A13:A35" xr:uid="{00000000-0002-0000-0100-000007000000}"/>
    <dataValidation allowBlank="1" showInputMessage="1" showErrorMessage="1" promptTitle="Items Purchased/Use of Profits" prompt="How will the profits be used?_x000a__x000a_Include all current year expenses. _x000a__x000a_Examples: _x000a_ - Playground Equipment (quote) _x000a_ - Year End Grade 8 Trip Subsidy (estimate)_x000a_ - Water filtration station for students (quote)_x000a_" sqref="B69:B73 B75:B85 A69:A85" xr:uid="{00000000-0002-0000-0100-000009000000}"/>
    <dataValidation allowBlank="1" showInputMessage="1" showErrorMessage="1" promptTitle="Purchase Completion Date" prompt="When will this purchase be completed? It should be within the current school year. Equipment should be delivered and installed by August 31 of the current school year." sqref="D68:D73 D75:D85 C68:C85" xr:uid="{00000000-0002-0000-0100-00000A000000}"/>
    <dataValidation allowBlank="1" showInputMessage="1" showErrorMessage="1" promptTitle="Remaining Fundraising Profits" prompt="If this is a positive then all fundraising profits were not used in the current year. If this is a negative then other SGF balances must cover this deficit. _x000a__x000a_Both circumstances require an explanation below. " sqref="E88" xr:uid="{00000000-0002-0000-0100-00000B000000}"/>
    <dataValidation allowBlank="1" showInputMessage="1" showErrorMessage="1" promptTitle="Surplus, Deficit or Balanced" prompt="For most schools this cell should state &quot;Balanced&quot;_x000a__x000a_If &quot;Surplus or &quot;Deficit&quot; message, you are reporting and in year surplus or deficit based on the plan. Please review to ensure this is correct. If this is correct please provide an explanation below. " sqref="E89" xr:uid="{00000000-0002-0000-0100-00000C000000}"/>
    <dataValidation allowBlank="1" showInputMessage="1" showErrorMessage="1" promptTitle="When will this event occur?" prompt="If the fundraising occurs throughout the school year, like pizza, please indicate _x000a_September - June. _x000a__x000a_For all other events indicate specific date or month of occurrence." sqref="C13" xr:uid="{00000000-0002-0000-0100-00000D000000}"/>
    <dataValidation allowBlank="1" showInputMessage="1" showErrorMessage="1" promptTitle="Who is responsible? " prompt="This is the person running the fundraiser and determining how to spend the profits with Principal permission._x000a__x000a_Please include name of the person responsible and position. _x000a__x000a_Example Staff: _x000a_- School Council_x000a_- Teacher Running Event _x000a_- Principal _x000a_- Volunteer" sqref="D13" xr:uid="{00000000-0002-0000-0100-00000E000000}"/>
    <dataValidation allowBlank="1" showInputMessage="1" showErrorMessage="1" promptTitle="What costs were incurred?" prompt="The anticipated costs associated with running the fundraising event. You will need to budget/estimate the costs to run each event. _x000a__x000a_Example_x000a_(1)Pizza Day=Cost to purchase the pizza _x000a_$0.50/slice x average of 300 slices per pizza day x 20days_x000a_=$3,000/year_x000a__x000a_" sqref="E40:E62" xr:uid="{00000000-0002-0000-0100-00000F000000}"/>
    <dataValidation allowBlank="1" showInputMessage="1" showErrorMessage="1" promptTitle="Anticipated Revenue " prompt="This represents the total revenue/funds generated. The total money collected before paying for any costs of the event. A good estimate for these amounts is the total amount of a deposit from prior year events. " sqref="A11:E11" xr:uid="{00000000-0002-0000-0100-000010000000}"/>
    <dataValidation allowBlank="1" showInputMessage="1" showErrorMessage="1" promptTitle="What is the fundraising event?" prompt="Examples:_x000a_ - Pizza Day, Hot Dog Day etc.._x000a_ - Milk, Popcorn, Cookie Sales etc._x000a_ - Fundraising Campaigns  (Chocolate Bars, Spirit Wear etc.)_x000a_ - Walk-a-thon, Dance-a-thon, etc._x000a_ - School Dance, School Play, etc._x000a_ - Movie Night, Pasta Night etc. " sqref="A12" xr:uid="{00000000-0002-0000-0100-000011000000}"/>
    <dataValidation allowBlank="1" showInputMessage="1" showErrorMessage="1" promptTitle="Cost/Expenses of Fundraiser " prompt="This section represents the costs to run each fundraiser. This includes anything purchased to run fundraiser. For example, the cost to run a pizza day fundraiser would be the price of the pizza and any paper plates purchased.  " sqref="A38:E38" xr:uid="{00000000-0002-0000-0100-000012000000}"/>
    <dataValidation allowBlank="1" showInputMessage="1" showErrorMessage="1" promptTitle="Total Anticipated Revenue" prompt="Line 23 - Is sum of the individual fundraisers total revenue" sqref="A36:E36" xr:uid="{00000000-0002-0000-0100-000013000000}"/>
    <dataValidation allowBlank="1" showInputMessage="1" showErrorMessage="1" promptTitle="What costs were incurred?" prompt="The anticipated costs associated with running the fundraising event. You will need to budget/estimate the costs to run each event. _x000a__x000a_Example_x000a_(1)Pizza Day=Cost to purchase the pizza _x000a_$0.50/slice x average of 300 slices per pizza day x 20days_x000a_=$3,000/year" sqref="E39" xr:uid="{00000000-0002-0000-0100-000014000000}"/>
    <dataValidation allowBlank="1" showInputMessage="1" showErrorMessage="1" promptTitle="Total Fundraising Costs" prompt="Line 37 - Sums the costs/expenses of each individual fundraiser" sqref="A63:E63" xr:uid="{00000000-0002-0000-0100-000015000000}"/>
    <dataValidation allowBlank="1" showInputMessage="1" showErrorMessage="1" promptTitle="Items Purchased/Use of Profits" prompt="How will the profits be used?_x000a__x000a_Include all current year expenses. _x000a__x000a_Examples: _x000a_ - Playground Equipment (quote) " sqref="A68:B68" xr:uid="{00000000-0002-0000-0100-000016000000}"/>
    <dataValidation allowBlank="1" showInputMessage="1" showErrorMessage="1" promptTitle="Use of Proceed/Profits" prompt="This section is an allocation of your school’s in year profit. The Principal is determining how the funds will be spent. It is specifying these profits for a specific purpose. The profits must be spent on their intended/outlined purpose." sqref="A67:E67" xr:uid="{00000000-0002-0000-0100-000017000000}"/>
    <dataValidation allowBlank="1" showInputMessage="1" showErrorMessage="1" promptTitle="Purchases made from Profits" prompt="Include the costs associated with the items to be purchased with profits. Only include the anticipated expenses to be incurred in the current school year. _x000a__x000a_Please included quoted costs for high dollar value purchases. All other costs may be estimated." sqref="E68" xr:uid="{00000000-0002-0000-0100-000018000000}"/>
    <dataValidation allowBlank="1" showInputMessage="1" showErrorMessage="1" promptTitle="Profit" prompt="Profit = Total Revenue - Total Costs_x000a__x000a_Line 39 - Net Proceeds in Current Year_x000a_This is the proceeds generated from the fundraiser after all expenses associated with the fundraiser are paid." sqref="A65:E65" xr:uid="{00000000-0002-0000-0100-000019000000}"/>
    <dataValidation allowBlank="1" showInputMessage="1" showErrorMessage="1" promptTitle="Total Purchases" prompt="Line 51 – Is the sum of total purchases made from fundraising profits. This line is an allocation of the total profit amount, therefore Line 51 = Line 39. For example, if Profit = $5,492 then the total Use of Profits = $5,492" sqref="A86:B86 D86:E86" xr:uid="{00000000-0002-0000-0100-00001A000000}"/>
    <dataValidation allowBlank="1" showInputMessage="1" showErrorMessage="1" promptTitle="Purchases made from Profits" prompt="Include the costs associated with the items to be purchased with profits. Only include the anticipated expenses to be incurred in the current school year. _x000a__x000a_Please included quoted costs for high dollar value purchases. All other costs may be estimated._x000a_" sqref="E69:E85" xr:uid="{00000000-0002-0000-0100-000008000000}"/>
  </dataValidations>
  <printOptions horizontalCentered="1"/>
  <pageMargins left="0.23622047244094491" right="0.23622047244094491" top="0.74803149606299213" bottom="0.94488188976377963" header="0.31496062992125984" footer="0.31496062992125984"/>
  <pageSetup scale="47" orientation="portrait" horizontalDpi="4294967295" verticalDpi="4294967295" r:id="rId1"/>
  <headerFooter>
    <oddFooter>&amp;C&amp;G</oddFooter>
  </headerFooter>
  <drawing r:id="rId2"/>
  <legacyDrawingHF r:id="rId3"/>
  <extLst>
    <ext xmlns:x14="http://schemas.microsoft.com/office/spreadsheetml/2009/9/main" uri="{CCE6A557-97BC-4b89-ADB6-D9C93CAAB3DF}">
      <x14:dataValidations xmlns:xm="http://schemas.microsoft.com/office/excel/2006/main" xWindow="871" yWindow="604" count="2">
        <x14:dataValidation type="list" allowBlank="1" showInputMessage="1" showErrorMessage="1" promptTitle="Select School Year" prompt="Use drop down list to select the school year." xr:uid="{00000000-0002-0000-0100-00001B000000}">
          <x14:formula1>
            <xm:f>INFO!$A$1:$A$9</xm:f>
          </x14:formula1>
          <xm:sqref>B5</xm:sqref>
        </x14:dataValidation>
        <x14:dataValidation type="list" allowBlank="1" showInputMessage="1" showErrorMessage="1" promptTitle="Select School Name" prompt="Use drop down list to select the school." xr:uid="{00000000-0002-0000-0100-00001C000000}">
          <x14:formula1>
            <xm:f>INFO!$C$1:$C$96</xm:f>
          </x14:formula1>
          <xm:sqref>B6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2:E66"/>
  <sheetViews>
    <sheetView zoomScaleNormal="100" zoomScalePageLayoutView="80" workbookViewId="0">
      <selection activeCell="C6" sqref="C6"/>
    </sheetView>
  </sheetViews>
  <sheetFormatPr defaultColWidth="9.1796875" defaultRowHeight="14" x14ac:dyDescent="0.3"/>
  <cols>
    <col min="1" max="1" width="25.7265625" style="5" customWidth="1"/>
    <col min="2" max="2" width="28" style="5" customWidth="1"/>
    <col min="3" max="3" width="21.26953125" style="5" customWidth="1"/>
    <col min="4" max="4" width="22.81640625" style="5" customWidth="1"/>
    <col min="5" max="5" width="21" style="5" customWidth="1"/>
    <col min="6" max="16384" width="9.1796875" style="5"/>
  </cols>
  <sheetData>
    <row r="2" spans="1:5" ht="25" x14ac:dyDescent="0.5">
      <c r="B2" s="57" t="s">
        <v>20</v>
      </c>
      <c r="C2" s="57"/>
      <c r="D2" s="57"/>
      <c r="E2" s="57"/>
    </row>
    <row r="3" spans="1:5" ht="25" x14ac:dyDescent="0.5">
      <c r="B3" s="57" t="s">
        <v>21</v>
      </c>
      <c r="C3" s="57"/>
      <c r="D3" s="57"/>
      <c r="E3" s="57"/>
    </row>
    <row r="5" spans="1:5" x14ac:dyDescent="0.3">
      <c r="A5" s="24" t="s">
        <v>22</v>
      </c>
      <c r="B5" s="25" t="s">
        <v>88</v>
      </c>
      <c r="C5" s="6"/>
    </row>
    <row r="6" spans="1:5" x14ac:dyDescent="0.3">
      <c r="A6" s="24" t="s">
        <v>24</v>
      </c>
      <c r="B6" s="25" t="s">
        <v>89</v>
      </c>
      <c r="C6" s="6"/>
    </row>
    <row r="7" spans="1:5" x14ac:dyDescent="0.3">
      <c r="A7" s="24" t="s">
        <v>26</v>
      </c>
      <c r="B7" s="10" t="str">
        <f>VLOOKUP(B6,INFO!C2:E96,2,FALSE)</f>
        <v>Family of Schools 3</v>
      </c>
      <c r="C7" s="6"/>
    </row>
    <row r="8" spans="1:5" x14ac:dyDescent="0.3">
      <c r="A8" s="24" t="s">
        <v>27</v>
      </c>
      <c r="B8" s="10" t="str">
        <f>VLOOKUP(B6,INFO!C2:E96,3,FALSE)</f>
        <v>Simon Goodacre</v>
      </c>
      <c r="C8" s="6"/>
    </row>
    <row r="9" spans="1:5" x14ac:dyDescent="0.3">
      <c r="A9" s="24" t="s">
        <v>28</v>
      </c>
      <c r="B9" s="25" t="s">
        <v>90</v>
      </c>
      <c r="C9" s="6"/>
    </row>
    <row r="11" spans="1:5" ht="15.5" x14ac:dyDescent="0.35">
      <c r="A11" s="56" t="s">
        <v>30</v>
      </c>
      <c r="B11" s="56"/>
      <c r="C11" s="56"/>
      <c r="D11" s="56"/>
      <c r="E11" s="56"/>
    </row>
    <row r="12" spans="1:5" x14ac:dyDescent="0.3">
      <c r="A12" s="19" t="s">
        <v>31</v>
      </c>
      <c r="B12" s="19" t="s">
        <v>32</v>
      </c>
      <c r="C12" s="19" t="s">
        <v>33</v>
      </c>
      <c r="D12" s="19" t="s">
        <v>34</v>
      </c>
      <c r="E12" s="19" t="s">
        <v>35</v>
      </c>
    </row>
    <row r="13" spans="1:5" ht="41.25" customHeight="1" x14ac:dyDescent="0.3">
      <c r="A13" s="27" t="s">
        <v>91</v>
      </c>
      <c r="B13" s="27" t="s">
        <v>92</v>
      </c>
      <c r="C13" s="28">
        <v>44470</v>
      </c>
      <c r="D13" s="27" t="s">
        <v>93</v>
      </c>
      <c r="E13" s="26">
        <v>6000</v>
      </c>
    </row>
    <row r="14" spans="1:5" ht="42" customHeight="1" x14ac:dyDescent="0.3">
      <c r="A14" s="27" t="s">
        <v>94</v>
      </c>
      <c r="B14" s="27" t="s">
        <v>95</v>
      </c>
      <c r="C14" s="28" t="s">
        <v>96</v>
      </c>
      <c r="D14" s="27" t="s">
        <v>97</v>
      </c>
      <c r="E14" s="26">
        <v>3000</v>
      </c>
    </row>
    <row r="15" spans="1:5" x14ac:dyDescent="0.3">
      <c r="A15" s="27" t="s">
        <v>98</v>
      </c>
      <c r="B15" s="27" t="s">
        <v>99</v>
      </c>
      <c r="C15" s="28">
        <v>44501</v>
      </c>
      <c r="D15" s="27" t="s">
        <v>100</v>
      </c>
      <c r="E15" s="26">
        <v>500</v>
      </c>
    </row>
    <row r="16" spans="1:5" x14ac:dyDescent="0.3">
      <c r="A16" s="27" t="s">
        <v>101</v>
      </c>
      <c r="B16" s="27" t="s">
        <v>102</v>
      </c>
      <c r="C16" s="28">
        <v>44652</v>
      </c>
      <c r="D16" s="27" t="s">
        <v>97</v>
      </c>
      <c r="E16" s="26">
        <v>1500</v>
      </c>
    </row>
    <row r="17" spans="1:5" x14ac:dyDescent="0.3">
      <c r="A17" s="27" t="s">
        <v>103</v>
      </c>
      <c r="B17" s="27" t="s">
        <v>104</v>
      </c>
      <c r="C17" s="28">
        <v>44531</v>
      </c>
      <c r="D17" s="27" t="s">
        <v>105</v>
      </c>
      <c r="E17" s="26">
        <v>750</v>
      </c>
    </row>
    <row r="18" spans="1:5" x14ac:dyDescent="0.3">
      <c r="A18" s="27" t="s">
        <v>106</v>
      </c>
      <c r="B18" s="27" t="s">
        <v>107</v>
      </c>
      <c r="C18" s="28" t="s">
        <v>108</v>
      </c>
      <c r="D18" s="27" t="s">
        <v>93</v>
      </c>
      <c r="E18" s="26">
        <v>500</v>
      </c>
    </row>
    <row r="19" spans="1:5" x14ac:dyDescent="0.3">
      <c r="A19" s="27"/>
      <c r="B19" s="27"/>
      <c r="C19" s="28"/>
      <c r="D19" s="27"/>
      <c r="E19" s="26">
        <v>0</v>
      </c>
    </row>
    <row r="20" spans="1:5" x14ac:dyDescent="0.3">
      <c r="A20" s="27"/>
      <c r="B20" s="27"/>
      <c r="C20" s="28"/>
      <c r="D20" s="27"/>
      <c r="E20" s="26">
        <v>0</v>
      </c>
    </row>
    <row r="21" spans="1:5" x14ac:dyDescent="0.3">
      <c r="A21" s="27"/>
      <c r="B21" s="27"/>
      <c r="C21" s="28"/>
      <c r="D21" s="27"/>
      <c r="E21" s="26">
        <v>0</v>
      </c>
    </row>
    <row r="22" spans="1:5" x14ac:dyDescent="0.3">
      <c r="A22" s="27"/>
      <c r="B22" s="27"/>
      <c r="C22" s="28"/>
      <c r="D22" s="27"/>
      <c r="E22" s="26">
        <v>0</v>
      </c>
    </row>
    <row r="23" spans="1:5" ht="15.5" x14ac:dyDescent="0.35">
      <c r="A23" s="7" t="s">
        <v>59</v>
      </c>
      <c r="B23" s="8"/>
      <c r="C23" s="29"/>
      <c r="D23" s="34" t="s">
        <v>60</v>
      </c>
      <c r="E23" s="9">
        <f>SUM(E13:E22)</f>
        <v>12250</v>
      </c>
    </row>
    <row r="24" spans="1:5" x14ac:dyDescent="0.3">
      <c r="A24" s="10"/>
      <c r="B24" s="10"/>
      <c r="C24" s="10"/>
      <c r="D24" s="10"/>
      <c r="E24" s="10"/>
    </row>
    <row r="25" spans="1:5" ht="15.5" x14ac:dyDescent="0.35">
      <c r="A25" s="56" t="s">
        <v>61</v>
      </c>
      <c r="B25" s="56"/>
      <c r="C25" s="56"/>
      <c r="D25" s="56"/>
      <c r="E25" s="56"/>
    </row>
    <row r="26" spans="1:5" s="11" customFormat="1" x14ac:dyDescent="0.3">
      <c r="A26" s="19" t="s">
        <v>31</v>
      </c>
      <c r="B26" s="19" t="s">
        <v>32</v>
      </c>
      <c r="C26" s="20"/>
      <c r="D26" s="20"/>
      <c r="E26" s="19" t="s">
        <v>62</v>
      </c>
    </row>
    <row r="27" spans="1:5" s="11" customFormat="1" ht="25.5" x14ac:dyDescent="0.3">
      <c r="A27" s="21" t="str">
        <f>A13</f>
        <v>Online Auction</v>
      </c>
      <c r="B27" s="21" t="str">
        <f>B13</f>
        <v>Subsidize Year-End In Class Trips</v>
      </c>
      <c r="C27" s="22"/>
      <c r="D27" s="22"/>
      <c r="E27" s="26">
        <v>750</v>
      </c>
    </row>
    <row r="28" spans="1:5" s="11" customFormat="1" ht="38" x14ac:dyDescent="0.3">
      <c r="A28" s="21" t="str">
        <f t="shared" ref="A28:B36" si="0">A14</f>
        <v>Online Spirit Wear</v>
      </c>
      <c r="B28" s="21" t="str">
        <f t="shared" si="0"/>
        <v>Playground Equipment - Two Year Fundraiser Completed in 2022-23</v>
      </c>
      <c r="C28" s="22"/>
      <c r="D28" s="22"/>
      <c r="E28" s="26">
        <v>1600</v>
      </c>
    </row>
    <row r="29" spans="1:5" s="11" customFormat="1" x14ac:dyDescent="0.3">
      <c r="A29" s="21" t="str">
        <f t="shared" si="0"/>
        <v>Online Bookfair</v>
      </c>
      <c r="B29" s="21" t="str">
        <f t="shared" si="0"/>
        <v>Library Support</v>
      </c>
      <c r="C29" s="22"/>
      <c r="D29" s="22"/>
      <c r="E29" s="26">
        <v>125</v>
      </c>
    </row>
    <row r="30" spans="1:5" s="11" customFormat="1" x14ac:dyDescent="0.3">
      <c r="A30" s="21" t="str">
        <f t="shared" si="0"/>
        <v>Spring Fling</v>
      </c>
      <c r="B30" s="21" t="str">
        <f t="shared" si="0"/>
        <v>Subsidize Graduation</v>
      </c>
      <c r="C30" s="22"/>
      <c r="D30" s="22"/>
      <c r="E30" s="26">
        <v>350</v>
      </c>
    </row>
    <row r="31" spans="1:5" s="11" customFormat="1" x14ac:dyDescent="0.3">
      <c r="A31" s="21" t="str">
        <f t="shared" si="0"/>
        <v>Cheque Drive</v>
      </c>
      <c r="B31" s="21" t="str">
        <f t="shared" si="0"/>
        <v>Nutrition Program</v>
      </c>
      <c r="C31" s="22"/>
      <c r="D31" s="22"/>
      <c r="E31" s="26">
        <v>25</v>
      </c>
    </row>
    <row r="32" spans="1:5" s="11" customFormat="1" x14ac:dyDescent="0.3">
      <c r="A32" s="21" t="str">
        <f t="shared" si="0"/>
        <v xml:space="preserve">Locco's Fundraising </v>
      </c>
      <c r="B32" s="21" t="str">
        <f t="shared" si="0"/>
        <v>Miscellaneous Student Subsidies</v>
      </c>
      <c r="C32" s="22"/>
      <c r="D32" s="22"/>
      <c r="E32" s="26">
        <v>270</v>
      </c>
    </row>
    <row r="33" spans="1:5" s="11" customFormat="1" x14ac:dyDescent="0.3">
      <c r="A33" s="21">
        <f t="shared" si="0"/>
        <v>0</v>
      </c>
      <c r="B33" s="21">
        <f t="shared" si="0"/>
        <v>0</v>
      </c>
      <c r="C33" s="22"/>
      <c r="D33" s="22"/>
      <c r="E33" s="26">
        <v>0</v>
      </c>
    </row>
    <row r="34" spans="1:5" x14ac:dyDescent="0.3">
      <c r="A34" s="21">
        <f t="shared" si="0"/>
        <v>0</v>
      </c>
      <c r="B34" s="21">
        <f t="shared" si="0"/>
        <v>0</v>
      </c>
      <c r="C34" s="23"/>
      <c r="D34" s="23"/>
      <c r="E34" s="26">
        <v>0</v>
      </c>
    </row>
    <row r="35" spans="1:5" x14ac:dyDescent="0.3">
      <c r="A35" s="21">
        <f t="shared" si="0"/>
        <v>0</v>
      </c>
      <c r="B35" s="21">
        <f t="shared" si="0"/>
        <v>0</v>
      </c>
      <c r="C35" s="23"/>
      <c r="D35" s="23"/>
      <c r="E35" s="26">
        <v>0</v>
      </c>
    </row>
    <row r="36" spans="1:5" x14ac:dyDescent="0.3">
      <c r="A36" s="21">
        <f t="shared" si="0"/>
        <v>0</v>
      </c>
      <c r="B36" s="21">
        <f t="shared" si="0"/>
        <v>0</v>
      </c>
      <c r="C36" s="23"/>
      <c r="D36" s="23"/>
      <c r="E36" s="26">
        <v>0</v>
      </c>
    </row>
    <row r="37" spans="1:5" ht="15.5" x14ac:dyDescent="0.35">
      <c r="A37" s="7" t="s">
        <v>63</v>
      </c>
      <c r="B37" s="8"/>
      <c r="C37" s="8"/>
      <c r="D37" s="34" t="s">
        <v>64</v>
      </c>
      <c r="E37" s="9">
        <f>SUM(E27:E36)</f>
        <v>3120</v>
      </c>
    </row>
    <row r="38" spans="1:5" x14ac:dyDescent="0.3">
      <c r="A38" s="12"/>
      <c r="B38" s="13"/>
      <c r="C38" s="13"/>
      <c r="D38" s="13"/>
      <c r="E38" s="14"/>
    </row>
    <row r="39" spans="1:5" ht="15.5" x14ac:dyDescent="0.35">
      <c r="A39" s="7" t="s">
        <v>65</v>
      </c>
      <c r="B39" s="15" t="s">
        <v>66</v>
      </c>
      <c r="C39" s="15"/>
      <c r="D39" s="36" t="s">
        <v>67</v>
      </c>
      <c r="E39" s="16">
        <f>E23-E37</f>
        <v>9130</v>
      </c>
    </row>
    <row r="40" spans="1:5" x14ac:dyDescent="0.3">
      <c r="A40" s="10"/>
      <c r="B40" s="10"/>
      <c r="C40" s="10"/>
      <c r="D40" s="10"/>
      <c r="E40" s="10"/>
    </row>
    <row r="41" spans="1:5" ht="15.5" x14ac:dyDescent="0.35">
      <c r="A41" s="56" t="s">
        <v>68</v>
      </c>
      <c r="B41" s="56"/>
      <c r="C41" s="56"/>
      <c r="D41" s="56"/>
      <c r="E41" s="56"/>
    </row>
    <row r="42" spans="1:5" x14ac:dyDescent="0.3">
      <c r="A42" s="58" t="s">
        <v>69</v>
      </c>
      <c r="B42" s="58"/>
      <c r="C42" s="58" t="s">
        <v>70</v>
      </c>
      <c r="D42" s="58"/>
      <c r="E42" s="19" t="s">
        <v>71</v>
      </c>
    </row>
    <row r="43" spans="1:5" ht="15" customHeight="1" x14ac:dyDescent="0.3">
      <c r="A43" s="67" t="s">
        <v>109</v>
      </c>
      <c r="B43" s="68"/>
      <c r="C43" s="69">
        <v>44713</v>
      </c>
      <c r="D43" s="70"/>
      <c r="E43" s="26">
        <v>5000</v>
      </c>
    </row>
    <row r="44" spans="1:5" ht="15" customHeight="1" x14ac:dyDescent="0.3">
      <c r="A44" s="67" t="s">
        <v>99</v>
      </c>
      <c r="B44" s="68"/>
      <c r="C44" s="69">
        <v>44679</v>
      </c>
      <c r="D44" s="70"/>
      <c r="E44" s="26">
        <v>375</v>
      </c>
    </row>
    <row r="45" spans="1:5" x14ac:dyDescent="0.3">
      <c r="A45" s="67" t="s">
        <v>110</v>
      </c>
      <c r="B45" s="68"/>
      <c r="C45" s="69">
        <v>44713</v>
      </c>
      <c r="D45" s="70"/>
      <c r="E45" s="26">
        <v>1150</v>
      </c>
    </row>
    <row r="46" spans="1:5" x14ac:dyDescent="0.3">
      <c r="A46" s="67" t="s">
        <v>111</v>
      </c>
      <c r="B46" s="68"/>
      <c r="C46" s="69" t="s">
        <v>96</v>
      </c>
      <c r="D46" s="70"/>
      <c r="E46" s="26">
        <v>725</v>
      </c>
    </row>
    <row r="47" spans="1:5" x14ac:dyDescent="0.3">
      <c r="A47" s="67" t="s">
        <v>112</v>
      </c>
      <c r="B47" s="68"/>
      <c r="C47" s="69" t="s">
        <v>96</v>
      </c>
      <c r="D47" s="70"/>
      <c r="E47" s="26">
        <v>230</v>
      </c>
    </row>
    <row r="48" spans="1:5" x14ac:dyDescent="0.3">
      <c r="A48" s="67" t="s">
        <v>113</v>
      </c>
      <c r="B48" s="68"/>
      <c r="C48" s="69" t="s">
        <v>114</v>
      </c>
      <c r="D48" s="70"/>
      <c r="E48" s="26">
        <v>250</v>
      </c>
    </row>
    <row r="49" spans="1:5" x14ac:dyDescent="0.3">
      <c r="A49" s="67"/>
      <c r="B49" s="68"/>
      <c r="C49" s="69"/>
      <c r="D49" s="70"/>
      <c r="E49" s="26">
        <v>0</v>
      </c>
    </row>
    <row r="50" spans="1:5" x14ac:dyDescent="0.3">
      <c r="A50" s="67"/>
      <c r="B50" s="68"/>
      <c r="C50" s="69"/>
      <c r="D50" s="70"/>
      <c r="E50" s="26">
        <v>0</v>
      </c>
    </row>
    <row r="51" spans="1:5" ht="15.5" x14ac:dyDescent="0.35">
      <c r="A51" s="7" t="s">
        <v>76</v>
      </c>
      <c r="B51" s="15" t="s">
        <v>77</v>
      </c>
      <c r="C51" s="37"/>
      <c r="D51" s="34" t="s">
        <v>78</v>
      </c>
      <c r="E51" s="17">
        <f>SUM(E43:E50)</f>
        <v>7730</v>
      </c>
    </row>
    <row r="52" spans="1:5" x14ac:dyDescent="0.3">
      <c r="A52" s="10"/>
      <c r="B52" s="10"/>
      <c r="C52" s="10"/>
      <c r="D52" s="10"/>
      <c r="E52" s="10"/>
    </row>
    <row r="53" spans="1:5" ht="15.5" x14ac:dyDescent="0.35">
      <c r="A53" s="7" t="s">
        <v>79</v>
      </c>
      <c r="B53" s="15" t="s">
        <v>80</v>
      </c>
      <c r="C53" s="7"/>
      <c r="D53" s="35" t="s">
        <v>81</v>
      </c>
      <c r="E53" s="18">
        <f>E39-E51</f>
        <v>1400</v>
      </c>
    </row>
    <row r="54" spans="1:5" x14ac:dyDescent="0.3">
      <c r="E54" s="33" t="str">
        <f>IF(E53&gt;0,"SURPLUS",(IF(E53&lt;0,"DEFICIT","BALANCED")))</f>
        <v>SURPLUS</v>
      </c>
    </row>
    <row r="55" spans="1:5" x14ac:dyDescent="0.3">
      <c r="A55" s="49" t="s">
        <v>82</v>
      </c>
      <c r="B55" s="50"/>
      <c r="C55" s="50"/>
      <c r="D55" s="50"/>
      <c r="E55" s="51"/>
    </row>
    <row r="56" spans="1:5" x14ac:dyDescent="0.3">
      <c r="A56" s="52"/>
      <c r="B56" s="50"/>
      <c r="C56" s="50"/>
      <c r="D56" s="50"/>
      <c r="E56" s="51"/>
    </row>
    <row r="57" spans="1:5" ht="14.25" customHeight="1" x14ac:dyDescent="0.3">
      <c r="A57" s="53" t="s">
        <v>115</v>
      </c>
      <c r="B57" s="54"/>
      <c r="C57" s="54"/>
      <c r="D57" s="54"/>
      <c r="E57" s="55"/>
    </row>
    <row r="58" spans="1:5" ht="15" customHeight="1" x14ac:dyDescent="0.3">
      <c r="A58" s="53"/>
      <c r="B58" s="54"/>
      <c r="C58" s="54"/>
      <c r="D58" s="54"/>
      <c r="E58" s="55"/>
    </row>
    <row r="59" spans="1:5" ht="15" customHeight="1" x14ac:dyDescent="0.3">
      <c r="A59" s="53"/>
      <c r="B59" s="54"/>
      <c r="C59" s="54"/>
      <c r="D59" s="54"/>
      <c r="E59" s="55"/>
    </row>
    <row r="60" spans="1:5" ht="15" customHeight="1" x14ac:dyDescent="0.3">
      <c r="A60" s="53"/>
      <c r="B60" s="54"/>
      <c r="C60" s="54"/>
      <c r="D60" s="54"/>
      <c r="E60" s="55"/>
    </row>
    <row r="61" spans="1:5" ht="15" customHeight="1" x14ac:dyDescent="0.3">
      <c r="A61" s="53"/>
      <c r="B61" s="54"/>
      <c r="C61" s="54"/>
      <c r="D61" s="54"/>
      <c r="E61" s="55"/>
    </row>
    <row r="63" spans="1:5" ht="25.5" x14ac:dyDescent="0.75">
      <c r="A63" s="1" t="s">
        <v>84</v>
      </c>
      <c r="B63" s="46" t="s">
        <v>116</v>
      </c>
      <c r="C63" s="1"/>
      <c r="D63" s="1" t="s">
        <v>85</v>
      </c>
      <c r="E63" s="30"/>
    </row>
    <row r="64" spans="1:5" x14ac:dyDescent="0.3">
      <c r="A64" s="1"/>
      <c r="B64" s="31"/>
      <c r="C64" s="1"/>
      <c r="D64" s="1"/>
      <c r="E64" s="31"/>
    </row>
    <row r="65" spans="1:5" x14ac:dyDescent="0.3">
      <c r="A65" s="1" t="s">
        <v>86</v>
      </c>
      <c r="B65" s="32">
        <v>44865</v>
      </c>
      <c r="C65" s="1"/>
      <c r="D65" s="1" t="s">
        <v>87</v>
      </c>
      <c r="E65" s="32"/>
    </row>
    <row r="66" spans="1:5" x14ac:dyDescent="0.3">
      <c r="A66" s="1"/>
      <c r="B66" s="1"/>
      <c r="C66" s="1"/>
      <c r="D66" s="1"/>
      <c r="E66" s="1"/>
    </row>
  </sheetData>
  <sheetProtection algorithmName="SHA-512" hashValue="Og2L7lgrKcUMqj8+tUA4MgfayQkmKwgNd5Uh9pIR/lIl2Vx5SmzXrBHmqlsVmykE7LSiB4B0oNHIz1vyTa0zPA==" saltValue="WN1yXMLT1UFGNPsH03ETwA==" spinCount="100000" sheet="1" formatRows="0"/>
  <dataConsolidate/>
  <mergeCells count="25">
    <mergeCell ref="A42:B42"/>
    <mergeCell ref="C42:D42"/>
    <mergeCell ref="B2:E2"/>
    <mergeCell ref="B3:E3"/>
    <mergeCell ref="A11:E11"/>
    <mergeCell ref="A25:E25"/>
    <mergeCell ref="A41:E41"/>
    <mergeCell ref="A43:B43"/>
    <mergeCell ref="C43:D43"/>
    <mergeCell ref="A44:B44"/>
    <mergeCell ref="C44:D44"/>
    <mergeCell ref="A45:B45"/>
    <mergeCell ref="C45:D45"/>
    <mergeCell ref="A57:E61"/>
    <mergeCell ref="A46:B46"/>
    <mergeCell ref="C46:D46"/>
    <mergeCell ref="A47:B47"/>
    <mergeCell ref="C47:D47"/>
    <mergeCell ref="A48:B48"/>
    <mergeCell ref="C48:D48"/>
    <mergeCell ref="A49:B49"/>
    <mergeCell ref="C49:D49"/>
    <mergeCell ref="A50:B50"/>
    <mergeCell ref="C50:D50"/>
    <mergeCell ref="A55:E56"/>
  </mergeCells>
  <conditionalFormatting sqref="A43:A50">
    <cfRule type="containsBlanks" dxfId="12" priority="6">
      <formula>LEN(TRIM(A43))=0</formula>
    </cfRule>
    <cfRule type="containsBlanks" dxfId="11" priority="7">
      <formula>LEN(TRIM(A43))=0</formula>
    </cfRule>
  </conditionalFormatting>
  <conditionalFormatting sqref="A13:D22">
    <cfRule type="containsBlanks" dxfId="10" priority="14">
      <formula>LEN(TRIM(A13))=0</formula>
    </cfRule>
    <cfRule type="containsBlanks" dxfId="9" priority="15">
      <formula>LEN(TRIM(A13))=0</formula>
    </cfRule>
  </conditionalFormatting>
  <conditionalFormatting sqref="A57:E61">
    <cfRule type="containsText" dxfId="8" priority="3" operator="containsText" text="Comment Here.">
      <formula>NOT(ISERROR(SEARCH("Comment Here.",A57)))</formula>
    </cfRule>
  </conditionalFormatting>
  <conditionalFormatting sqref="B5:B6">
    <cfRule type="containsText" dxfId="7" priority="16" operator="containsText" text="Select">
      <formula>NOT(ISERROR(SEARCH("Select",B5)))</formula>
    </cfRule>
  </conditionalFormatting>
  <conditionalFormatting sqref="B9">
    <cfRule type="containsBlanks" dxfId="6" priority="1">
      <formula>LEN(TRIM(B9))=0</formula>
    </cfRule>
    <cfRule type="containsBlanks" dxfId="5" priority="2">
      <formula>LEN(TRIM(B9))=0</formula>
    </cfRule>
  </conditionalFormatting>
  <conditionalFormatting sqref="C43:C50">
    <cfRule type="containsBlanks" dxfId="4" priority="4">
      <formula>LEN(TRIM(C43))=0</formula>
    </cfRule>
    <cfRule type="containsBlanks" dxfId="3" priority="5">
      <formula>LEN(TRIM(C43))=0</formula>
    </cfRule>
  </conditionalFormatting>
  <conditionalFormatting sqref="E13:E22">
    <cfRule type="cellIs" dxfId="2" priority="10" operator="lessThan">
      <formula>0.01</formula>
    </cfRule>
  </conditionalFormatting>
  <conditionalFormatting sqref="E27:E36">
    <cfRule type="cellIs" dxfId="1" priority="9" operator="lessThan">
      <formula>0.01</formula>
    </cfRule>
  </conditionalFormatting>
  <conditionalFormatting sqref="E43:E50">
    <cfRule type="cellIs" dxfId="0" priority="8" operator="lessThan">
      <formula>0.01</formula>
    </cfRule>
  </conditionalFormatting>
  <dataValidations count="27">
    <dataValidation allowBlank="1" showInputMessage="1" showErrorMessage="1" promptTitle="Total Purchases" prompt="Line 51 – Is the sum of total purchases made from fundraising profits. This line is an allocation of the total profit amount, therefore Line 51 = Line 39. For example, if Profit = $5,492 then the total Use of Profits = $5,492" sqref="A51:B51 D51:E51" xr:uid="{00000000-0002-0000-0200-000000000000}"/>
    <dataValidation allowBlank="1" showInputMessage="1" showErrorMessage="1" promptTitle="Profit" prompt="Profit = Total Revenue - Total Costs_x000a__x000a_Line 39 - Net Proceeds in Current Year_x000a_This is the proceeds generated from the fundraiser after all expenses associated with the fundraiser are paid." sqref="A39:E39" xr:uid="{00000000-0002-0000-0200-000001000000}"/>
    <dataValidation allowBlank="1" showInputMessage="1" showErrorMessage="1" promptTitle="Purchases made from Profits" prompt="Include the costs associated with the items to be purchased with profits. Only include the anticipated expenses to be incurred in the current school year. _x000a__x000a_Please included quoted costs for high dollar value purchases. All other costs may be estimated." sqref="E42" xr:uid="{00000000-0002-0000-0200-000002000000}"/>
    <dataValidation allowBlank="1" showInputMessage="1" showErrorMessage="1" promptTitle="Use of Proceed/Profits" prompt="This section is an allocation of your school’s in year profit. The Principal is determining how the funds will be spent. It is specifying these profits for a specific purpose. The profits must be spent on their intended/outlined purpose." sqref="A41:E41" xr:uid="{00000000-0002-0000-0200-000003000000}"/>
    <dataValidation allowBlank="1" showInputMessage="1" showErrorMessage="1" promptTitle="Items Purchased/Use of Profits" prompt="How will the profits be used?_x000a__x000a_Include all current year expenses. _x000a__x000a_Examples: _x000a_ - Playground Equipment (quote) " sqref="A42:B42" xr:uid="{00000000-0002-0000-0200-000004000000}"/>
    <dataValidation allowBlank="1" showInputMessage="1" showErrorMessage="1" promptTitle="Total Fundraising Costs" prompt="Line 37 - Sums the costs/expenses of each individual fundraiser" sqref="A37:E37" xr:uid="{00000000-0002-0000-0200-000005000000}"/>
    <dataValidation allowBlank="1" showInputMessage="1" showErrorMessage="1" promptTitle="What costs were incurred?" prompt="The anticipated costs associated with running the fundraising event. You will need to budget/estimate the costs to run each event. _x000a__x000a_Example_x000a_(1)Pizza Day=Cost to purchase the pizza _x000a_$0.50/slice x average of 300 slices per pizza day x 20days_x000a_=$3,000/year" sqref="E26" xr:uid="{00000000-0002-0000-0200-000006000000}"/>
    <dataValidation allowBlank="1" showInputMessage="1" showErrorMessage="1" promptTitle="Total Anticipated Revenue" prompt="Line 23 - Is sum of the individual fundraisers total revenue" sqref="A23:E23" xr:uid="{00000000-0002-0000-0200-000007000000}"/>
    <dataValidation allowBlank="1" showInputMessage="1" showErrorMessage="1" promptTitle="Cost/Expenses of Fundraiser " prompt="This section represents the costs to run each fundraiser. This includes anything purchased to run fundraiser. For example, the cost to run a pizza day fundraiser would be the price of the pizza and any paper plates purchased.  " sqref="A25:E25" xr:uid="{00000000-0002-0000-0200-000008000000}"/>
    <dataValidation allowBlank="1" showInputMessage="1" showErrorMessage="1" promptTitle="What is the fundraising event?" prompt="Examples:_x000a_ - Pizza Day, Hot Dog Day etc.._x000a_ - Milk, Popcorn, Cookie Sales etc._x000a_ - Fundraising Campaigns  (Chocolate Bars, Spirit Wear etc.)_x000a_ - Walk-a-thon, Dance-a-thon, etc._x000a_ - School Dance, School Play, etc._x000a_ - Movie Night, Pasta Night etc. " sqref="A12" xr:uid="{00000000-0002-0000-0200-000009000000}"/>
    <dataValidation allowBlank="1" showInputMessage="1" showErrorMessage="1" promptTitle="Anticipated Revenue " prompt="This represents the total revenue/funds generated. The total money collected before paying for any costs of the event. A good estimate for these amounts is the total amount of a deposit from prior year events. " sqref="A11:E11" xr:uid="{00000000-0002-0000-0200-00000A000000}"/>
    <dataValidation allowBlank="1" showInputMessage="1" showErrorMessage="1" promptTitle="What costs were incurred?" prompt="The anticipated costs associated with running the fundraising event. You will need to budget/estimate the costs to run each event. _x000a__x000a_Example_x000a_(1)Pizza Day=Cost to purchase the pizza _x000a_$0.50/slice x average of 300 slices per pizza day x 20days_x000a_=$3,000/year_x000a__x000a_" sqref="E27:E36" xr:uid="{00000000-0002-0000-0200-00000B000000}"/>
    <dataValidation allowBlank="1" showInputMessage="1" showErrorMessage="1" promptTitle="Who is responsible? " prompt="This is the person running the fundraiser and determining how to spend the profits with Principal permission._x000a__x000a_Please include name of the person responsible and position. _x000a__x000a_Example Staff: _x000a_- School Council_x000a_- Teacher Running Event _x000a_- Principal _x000a_- Volunteer" sqref="D13" xr:uid="{00000000-0002-0000-0200-00000C000000}"/>
    <dataValidation allowBlank="1" showInputMessage="1" showErrorMessage="1" promptTitle="When will this event occur?" prompt="If the fundraising occurs throughout the school year, like pizza, please indicate _x000a_September - June. _x000a__x000a_For all other events indicate specific date or month of occurrence." sqref="C13" xr:uid="{00000000-0002-0000-0200-00000D000000}"/>
    <dataValidation type="custom" errorStyle="warning" allowBlank="1" showInputMessage="1" showErrorMessage="1" error="include an explanation below." promptTitle="Warning or Balanced" prompt="For most schools this cell should state &quot;Balanced&quot; _x000a__x000a_If &quot;Warning&quot; message, you are reporting an in year surplus of deficit based on your fundraising plan. Please review to ensure this is correct. If this is correct please include an explanation below." sqref="E54" xr:uid="{00000000-0002-0000-0200-00000E000000}">
      <formula1>E53</formula1>
    </dataValidation>
    <dataValidation allowBlank="1" showInputMessage="1" showErrorMessage="1" promptTitle="Remaining Fundraising Profits" prompt="If this is a positive then all fundraising profits were not used in the current year. If this is a negative then other SGF balances must cover this deficit. _x000a__x000a_Both circumstances require an explanation below. " sqref="E53" xr:uid="{00000000-0002-0000-0200-00000F000000}"/>
    <dataValidation allowBlank="1" showInputMessage="1" showErrorMessage="1" promptTitle="Purchase Completion Date" prompt="When will this purchase be completed? It should be within the current school year. Equipment should be delivered and installed by August 31 of the current school year." sqref="C42:D50" xr:uid="{00000000-0002-0000-0200-000010000000}"/>
    <dataValidation allowBlank="1" showInputMessage="1" showErrorMessage="1" promptTitle="Items Purchased/Use of Profits" prompt="How will the profits be used?_x000a__x000a_Include all current year expenses. _x000a__x000a_Examples: _x000a_ - Playground Equipment (quote) _x000a_ - Year End Grade 8 Trip Subsidy (estimate)_x000a_ - Water filtration station for students (quote)_x000a_" sqref="A43:B50" xr:uid="{00000000-0002-0000-0200-000011000000}"/>
    <dataValidation allowBlank="1" showInputMessage="1" showErrorMessage="1" promptTitle="Purchases made from Profits" prompt="Include the costs associated with the items to be purchased with profits. Only include the anticipated expenses to be incurred in the current school year. _x000a__x000a_Please included quoted costs for high dollar value purchases. All other costs may be estimated._x000a_" sqref="E43:E50" xr:uid="{00000000-0002-0000-0200-000012000000}"/>
    <dataValidation allowBlank="1" showInputMessage="1" showErrorMessage="1" promptTitle="What is the fundraising event?" prompt="Examples:_x000a_ - Pizza Day, Hot Dog Day etc.._x000a_ - Milk, Popcorn, Cookie Sales etc._x000a_ - Fundraising Campaigns  (Chocolate Bars, Spirit Wear etc.)_x000a_ - Walk-a-thon, Dance-a-thon, etc._x000a_ - School Dance, School Play, etc._x000a_ - Movie Night, Pasta Night etc. _x000a_" sqref="A13:A22" xr:uid="{00000000-0002-0000-0200-000013000000}"/>
    <dataValidation allowBlank="1" showInputMessage="1" showErrorMessage="1" promptTitle="How will the profits be used?" prompt="How will the dollars earned be spent and what is the school purchasing?_x000a__x000a_Examples:_x000a_ - Playground Equipment_x000a_ - Other School Enhancements outside of Board Budget_x000a_ - Subsidize Trips, Graduation, Other Student Fees" sqref="B12:B22" xr:uid="{00000000-0002-0000-0200-000014000000}"/>
    <dataValidation allowBlank="1" showInputMessage="1" showErrorMessage="1" promptTitle="When will this event occur?" prompt="If the fundraising occurs throughout the school year, like pizza,  please indicate _x000a_September - June. _x000a__x000a_For all other events indicate specific date or month of occurrence." sqref="C14:C22 C12" xr:uid="{00000000-0002-0000-0200-000015000000}"/>
    <dataValidation allowBlank="1" showInputMessage="1" showErrorMessage="1" promptTitle="Total Revenue from Fundraiser" prompt="This is the total anticipated money that will be collected and deposited from the event(s)." sqref="E12:E22" xr:uid="{00000000-0002-0000-0200-000016000000}"/>
    <dataValidation allowBlank="1" showInputMessage="1" showErrorMessage="1" promptTitle="Who is responsible? " prompt="This is the person running the fundraiser and determining how to spend the profits with Principal permission._x000a__x000a_Please include name of the person responsible and position. _x000a__x000a_Example Staff: _x000a_- School Council_x000a_- Teacher Running Event _x000a_- Principal _x000a_Volunteer" sqref="D14:D22 D12" xr:uid="{00000000-0002-0000-0200-000017000000}"/>
    <dataValidation allowBlank="1" showInputMessage="1" showErrorMessage="1" promptTitle="Comment On Surplus or Deficit" prompt="Example: Anticipated surplus of $3,000 since fundraising for a multiyear project, new playground equipment, to be completed in 2019-20._x000a__x000a_Example: Deficit in current year since playground equipment purchased using prior year fundraising._x000a_" sqref="A57:E61" xr:uid="{00000000-0002-0000-0200-000018000000}"/>
    <dataValidation allowBlank="1" showInputMessage="1" showErrorMessage="1" prompt="This cell automatically populates." sqref="B7:B8 A27:B36" xr:uid="{00000000-0002-0000-0200-000019000000}"/>
    <dataValidation allowBlank="1" showInputMessage="1" showErrorMessage="1" prompt="Type Principal's name in cell" sqref="B9" xr:uid="{00000000-0002-0000-0200-00001A000000}"/>
  </dataValidations>
  <printOptions horizontalCentered="1"/>
  <pageMargins left="0.25" right="0.25" top="0.75" bottom="0.75" header="0.3" footer="0.3"/>
  <pageSetup scale="58" orientation="portrait" horizontalDpi="4294967295" verticalDpi="4294967295" r:id="rId1"/>
  <headerFooter>
    <oddFooter>&amp;C&amp;G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promptTitle="Select School Year" prompt="Use drop down list to select the school year." xr:uid="{00000000-0002-0000-0200-00001B000000}">
          <x14:formula1>
            <xm:f>INFO!$A$1:$A$9</xm:f>
          </x14:formula1>
          <xm:sqref>B5</xm:sqref>
        </x14:dataValidation>
        <x14:dataValidation type="list" allowBlank="1" showInputMessage="1" showErrorMessage="1" promptTitle="Select School Name" prompt="Use drop down list to select the school." xr:uid="{00000000-0002-0000-0200-00001C000000}">
          <x14:formula1>
            <xm:f>INFO!$C$1:$C$96</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sheetPr>
  <dimension ref="A1:E96"/>
  <sheetViews>
    <sheetView workbookViewId="0">
      <selection activeCell="C10" sqref="C10"/>
    </sheetView>
  </sheetViews>
  <sheetFormatPr defaultRowHeight="14.5" x14ac:dyDescent="0.35"/>
  <cols>
    <col min="1" max="1" width="13.81640625" customWidth="1"/>
    <col min="3" max="3" width="23.54296875" bestFit="1" customWidth="1"/>
    <col min="4" max="4" width="18" bestFit="1" customWidth="1"/>
    <col min="5" max="5" width="15.54296875" customWidth="1"/>
  </cols>
  <sheetData>
    <row r="1" spans="1:5" x14ac:dyDescent="0.35">
      <c r="A1" s="2" t="s">
        <v>23</v>
      </c>
      <c r="C1" s="3" t="s">
        <v>117</v>
      </c>
      <c r="D1" s="4" t="s">
        <v>118</v>
      </c>
      <c r="E1" s="4" t="s">
        <v>119</v>
      </c>
    </row>
    <row r="2" spans="1:5" x14ac:dyDescent="0.35">
      <c r="A2" t="s">
        <v>120</v>
      </c>
      <c r="C2" t="s">
        <v>121</v>
      </c>
      <c r="D2" t="s">
        <v>122</v>
      </c>
      <c r="E2" t="s">
        <v>123</v>
      </c>
    </row>
    <row r="3" spans="1:5" x14ac:dyDescent="0.35">
      <c r="A3" t="s">
        <v>88</v>
      </c>
      <c r="C3" t="s">
        <v>124</v>
      </c>
      <c r="D3" t="s">
        <v>125</v>
      </c>
      <c r="E3" t="s">
        <v>126</v>
      </c>
    </row>
    <row r="4" spans="1:5" x14ac:dyDescent="0.35">
      <c r="A4" t="s">
        <v>127</v>
      </c>
      <c r="C4" t="s">
        <v>128</v>
      </c>
      <c r="D4" t="s">
        <v>122</v>
      </c>
      <c r="E4" t="s">
        <v>123</v>
      </c>
    </row>
    <row r="5" spans="1:5" x14ac:dyDescent="0.35">
      <c r="A5" t="s">
        <v>129</v>
      </c>
      <c r="C5" t="s">
        <v>130</v>
      </c>
      <c r="D5" t="s">
        <v>125</v>
      </c>
      <c r="E5" t="s">
        <v>126</v>
      </c>
    </row>
    <row r="6" spans="1:5" x14ac:dyDescent="0.35">
      <c r="A6" t="s">
        <v>131</v>
      </c>
      <c r="C6" t="s">
        <v>132</v>
      </c>
      <c r="D6" t="s">
        <v>125</v>
      </c>
      <c r="E6" t="s">
        <v>126</v>
      </c>
    </row>
    <row r="7" spans="1:5" x14ac:dyDescent="0.35">
      <c r="A7" t="s">
        <v>133</v>
      </c>
      <c r="C7" t="s">
        <v>134</v>
      </c>
      <c r="D7" t="s">
        <v>122</v>
      </c>
      <c r="E7" t="s">
        <v>123</v>
      </c>
    </row>
    <row r="8" spans="1:5" x14ac:dyDescent="0.35">
      <c r="A8" t="s">
        <v>135</v>
      </c>
      <c r="C8" t="s">
        <v>136</v>
      </c>
      <c r="D8" t="s">
        <v>137</v>
      </c>
      <c r="E8" t="s">
        <v>138</v>
      </c>
    </row>
    <row r="9" spans="1:5" x14ac:dyDescent="0.35">
      <c r="C9" t="s">
        <v>139</v>
      </c>
      <c r="D9" t="s">
        <v>122</v>
      </c>
      <c r="E9" t="s">
        <v>123</v>
      </c>
    </row>
    <row r="10" spans="1:5" x14ac:dyDescent="0.35">
      <c r="C10" t="s">
        <v>140</v>
      </c>
      <c r="D10" t="s">
        <v>122</v>
      </c>
      <c r="E10" t="s">
        <v>123</v>
      </c>
    </row>
    <row r="11" spans="1:5" x14ac:dyDescent="0.35">
      <c r="C11" t="s">
        <v>141</v>
      </c>
      <c r="D11" t="s">
        <v>137</v>
      </c>
      <c r="E11" t="s">
        <v>138</v>
      </c>
    </row>
    <row r="12" spans="1:5" x14ac:dyDescent="0.35">
      <c r="C12" t="s">
        <v>142</v>
      </c>
      <c r="D12" t="s">
        <v>143</v>
      </c>
      <c r="E12" t="s">
        <v>144</v>
      </c>
    </row>
    <row r="13" spans="1:5" x14ac:dyDescent="0.35">
      <c r="C13" t="s">
        <v>145</v>
      </c>
      <c r="D13" t="s">
        <v>125</v>
      </c>
      <c r="E13" t="s">
        <v>126</v>
      </c>
    </row>
    <row r="14" spans="1:5" x14ac:dyDescent="0.35">
      <c r="C14" t="s">
        <v>146</v>
      </c>
      <c r="D14" t="s">
        <v>147</v>
      </c>
      <c r="E14" t="s">
        <v>148</v>
      </c>
    </row>
    <row r="15" spans="1:5" x14ac:dyDescent="0.35">
      <c r="C15" t="s">
        <v>149</v>
      </c>
      <c r="D15" t="s">
        <v>122</v>
      </c>
      <c r="E15" t="s">
        <v>123</v>
      </c>
    </row>
    <row r="16" spans="1:5" x14ac:dyDescent="0.35">
      <c r="C16" t="s">
        <v>150</v>
      </c>
      <c r="D16" t="s">
        <v>125</v>
      </c>
      <c r="E16" t="s">
        <v>126</v>
      </c>
    </row>
    <row r="17" spans="3:5" x14ac:dyDescent="0.35">
      <c r="C17" t="s">
        <v>151</v>
      </c>
      <c r="D17" t="s">
        <v>137</v>
      </c>
      <c r="E17" t="s">
        <v>138</v>
      </c>
    </row>
    <row r="18" spans="3:5" x14ac:dyDescent="0.35">
      <c r="C18" t="s">
        <v>152</v>
      </c>
      <c r="D18" t="s">
        <v>122</v>
      </c>
      <c r="E18" t="s">
        <v>123</v>
      </c>
    </row>
    <row r="19" spans="3:5" x14ac:dyDescent="0.35">
      <c r="C19" t="s">
        <v>153</v>
      </c>
      <c r="D19" t="s">
        <v>122</v>
      </c>
      <c r="E19" t="s">
        <v>123</v>
      </c>
    </row>
    <row r="20" spans="3:5" x14ac:dyDescent="0.35">
      <c r="C20" t="s">
        <v>154</v>
      </c>
      <c r="D20" t="s">
        <v>137</v>
      </c>
      <c r="E20" t="s">
        <v>138</v>
      </c>
    </row>
    <row r="21" spans="3:5" x14ac:dyDescent="0.35">
      <c r="C21" t="s">
        <v>155</v>
      </c>
      <c r="D21" t="s">
        <v>125</v>
      </c>
      <c r="E21" t="s">
        <v>126</v>
      </c>
    </row>
    <row r="22" spans="3:5" x14ac:dyDescent="0.35">
      <c r="C22" t="s">
        <v>156</v>
      </c>
      <c r="D22" t="s">
        <v>125</v>
      </c>
      <c r="E22" t="s">
        <v>126</v>
      </c>
    </row>
    <row r="23" spans="3:5" x14ac:dyDescent="0.35">
      <c r="C23" t="s">
        <v>157</v>
      </c>
      <c r="D23" t="s">
        <v>125</v>
      </c>
      <c r="E23" t="s">
        <v>126</v>
      </c>
    </row>
    <row r="24" spans="3:5" x14ac:dyDescent="0.35">
      <c r="C24" t="s">
        <v>158</v>
      </c>
      <c r="D24" t="s">
        <v>122</v>
      </c>
      <c r="E24" t="s">
        <v>123</v>
      </c>
    </row>
    <row r="25" spans="3:5" x14ac:dyDescent="0.35">
      <c r="C25" t="s">
        <v>159</v>
      </c>
      <c r="D25" t="s">
        <v>137</v>
      </c>
      <c r="E25" t="s">
        <v>138</v>
      </c>
    </row>
    <row r="26" spans="3:5" x14ac:dyDescent="0.35">
      <c r="C26" t="s">
        <v>160</v>
      </c>
      <c r="D26" t="s">
        <v>122</v>
      </c>
      <c r="E26" t="s">
        <v>123</v>
      </c>
    </row>
    <row r="27" spans="3:5" x14ac:dyDescent="0.35">
      <c r="C27" t="s">
        <v>161</v>
      </c>
      <c r="D27" t="s">
        <v>125</v>
      </c>
      <c r="E27" t="s">
        <v>126</v>
      </c>
    </row>
    <row r="28" spans="3:5" x14ac:dyDescent="0.35">
      <c r="C28" t="s">
        <v>162</v>
      </c>
      <c r="D28" t="s">
        <v>125</v>
      </c>
      <c r="E28" t="s">
        <v>126</v>
      </c>
    </row>
    <row r="29" spans="3:5" x14ac:dyDescent="0.35">
      <c r="C29" t="s">
        <v>89</v>
      </c>
      <c r="D29" t="s">
        <v>143</v>
      </c>
      <c r="E29" t="s">
        <v>144</v>
      </c>
    </row>
    <row r="30" spans="3:5" x14ac:dyDescent="0.35">
      <c r="C30" t="s">
        <v>163</v>
      </c>
      <c r="D30" t="s">
        <v>143</v>
      </c>
      <c r="E30" t="s">
        <v>144</v>
      </c>
    </row>
    <row r="31" spans="3:5" x14ac:dyDescent="0.35">
      <c r="C31" t="s">
        <v>164</v>
      </c>
      <c r="D31" t="s">
        <v>137</v>
      </c>
      <c r="E31" t="s">
        <v>138</v>
      </c>
    </row>
    <row r="32" spans="3:5" x14ac:dyDescent="0.35">
      <c r="C32" t="s">
        <v>165</v>
      </c>
      <c r="D32" t="s">
        <v>143</v>
      </c>
      <c r="E32" t="s">
        <v>144</v>
      </c>
    </row>
    <row r="33" spans="3:5" x14ac:dyDescent="0.35">
      <c r="C33" t="s">
        <v>166</v>
      </c>
      <c r="D33" t="s">
        <v>167</v>
      </c>
      <c r="E33" t="s">
        <v>168</v>
      </c>
    </row>
    <row r="34" spans="3:5" x14ac:dyDescent="0.35">
      <c r="C34" t="s">
        <v>169</v>
      </c>
      <c r="D34" t="s">
        <v>147</v>
      </c>
      <c r="E34" t="s">
        <v>148</v>
      </c>
    </row>
    <row r="35" spans="3:5" x14ac:dyDescent="0.35">
      <c r="C35" t="s">
        <v>170</v>
      </c>
      <c r="D35" t="s">
        <v>125</v>
      </c>
      <c r="E35" t="s">
        <v>126</v>
      </c>
    </row>
    <row r="36" spans="3:5" x14ac:dyDescent="0.35">
      <c r="C36" t="s">
        <v>171</v>
      </c>
      <c r="D36" t="s">
        <v>122</v>
      </c>
      <c r="E36" t="s">
        <v>123</v>
      </c>
    </row>
    <row r="37" spans="3:5" x14ac:dyDescent="0.35">
      <c r="C37" t="s">
        <v>172</v>
      </c>
      <c r="D37" t="s">
        <v>147</v>
      </c>
      <c r="E37" t="s">
        <v>148</v>
      </c>
    </row>
    <row r="38" spans="3:5" x14ac:dyDescent="0.35">
      <c r="C38" t="s">
        <v>173</v>
      </c>
      <c r="D38" t="s">
        <v>122</v>
      </c>
      <c r="E38" t="s">
        <v>123</v>
      </c>
    </row>
    <row r="39" spans="3:5" x14ac:dyDescent="0.35">
      <c r="C39" t="s">
        <v>174</v>
      </c>
      <c r="D39" t="s">
        <v>143</v>
      </c>
      <c r="E39" t="s">
        <v>144</v>
      </c>
    </row>
    <row r="40" spans="3:5" x14ac:dyDescent="0.35">
      <c r="C40" t="s">
        <v>175</v>
      </c>
      <c r="D40" t="s">
        <v>147</v>
      </c>
      <c r="E40" t="s">
        <v>148</v>
      </c>
    </row>
    <row r="41" spans="3:5" x14ac:dyDescent="0.35">
      <c r="C41" t="s">
        <v>25</v>
      </c>
      <c r="D41" t="s">
        <v>125</v>
      </c>
      <c r="E41" t="s">
        <v>126</v>
      </c>
    </row>
    <row r="42" spans="3:5" x14ac:dyDescent="0.35">
      <c r="C42" t="s">
        <v>176</v>
      </c>
      <c r="D42" t="s">
        <v>143</v>
      </c>
      <c r="E42" t="s">
        <v>144</v>
      </c>
    </row>
    <row r="43" spans="3:5" x14ac:dyDescent="0.35">
      <c r="C43" t="s">
        <v>177</v>
      </c>
      <c r="D43" t="s">
        <v>147</v>
      </c>
      <c r="E43" t="s">
        <v>148</v>
      </c>
    </row>
    <row r="44" spans="3:5" x14ac:dyDescent="0.35">
      <c r="C44" t="s">
        <v>178</v>
      </c>
      <c r="D44" t="s">
        <v>137</v>
      </c>
      <c r="E44" t="s">
        <v>138</v>
      </c>
    </row>
    <row r="45" spans="3:5" x14ac:dyDescent="0.35">
      <c r="C45" t="s">
        <v>179</v>
      </c>
      <c r="D45" t="s">
        <v>122</v>
      </c>
      <c r="E45" t="s">
        <v>123</v>
      </c>
    </row>
    <row r="46" spans="3:5" x14ac:dyDescent="0.35">
      <c r="C46" t="s">
        <v>180</v>
      </c>
      <c r="D46" t="s">
        <v>143</v>
      </c>
      <c r="E46" t="s">
        <v>144</v>
      </c>
    </row>
    <row r="47" spans="3:5" x14ac:dyDescent="0.35">
      <c r="C47" t="s">
        <v>181</v>
      </c>
      <c r="D47" t="s">
        <v>143</v>
      </c>
      <c r="E47" t="s">
        <v>144</v>
      </c>
    </row>
    <row r="48" spans="3:5" x14ac:dyDescent="0.35">
      <c r="C48" t="s">
        <v>182</v>
      </c>
      <c r="D48" t="s">
        <v>147</v>
      </c>
      <c r="E48" t="s">
        <v>148</v>
      </c>
    </row>
    <row r="49" spans="3:5" x14ac:dyDescent="0.35">
      <c r="C49" t="s">
        <v>183</v>
      </c>
      <c r="D49" t="s">
        <v>143</v>
      </c>
      <c r="E49" t="s">
        <v>144</v>
      </c>
    </row>
    <row r="50" spans="3:5" x14ac:dyDescent="0.35">
      <c r="C50" t="s">
        <v>184</v>
      </c>
      <c r="D50" t="s">
        <v>122</v>
      </c>
      <c r="E50" t="s">
        <v>123</v>
      </c>
    </row>
    <row r="51" spans="3:5" x14ac:dyDescent="0.35">
      <c r="C51" t="s">
        <v>185</v>
      </c>
      <c r="D51" t="s">
        <v>125</v>
      </c>
      <c r="E51" t="s">
        <v>126</v>
      </c>
    </row>
    <row r="52" spans="3:5" x14ac:dyDescent="0.35">
      <c r="C52" t="s">
        <v>186</v>
      </c>
      <c r="D52" t="s">
        <v>137</v>
      </c>
      <c r="E52" t="s">
        <v>138</v>
      </c>
    </row>
    <row r="53" spans="3:5" x14ac:dyDescent="0.35">
      <c r="C53" t="s">
        <v>187</v>
      </c>
      <c r="D53" t="s">
        <v>122</v>
      </c>
      <c r="E53" t="s">
        <v>123</v>
      </c>
    </row>
    <row r="54" spans="3:5" x14ac:dyDescent="0.35">
      <c r="C54" t="s">
        <v>188</v>
      </c>
      <c r="D54" t="s">
        <v>137</v>
      </c>
      <c r="E54" t="s">
        <v>138</v>
      </c>
    </row>
    <row r="55" spans="3:5" x14ac:dyDescent="0.35">
      <c r="C55" t="s">
        <v>189</v>
      </c>
      <c r="D55" t="s">
        <v>125</v>
      </c>
      <c r="E55" t="s">
        <v>126</v>
      </c>
    </row>
    <row r="56" spans="3:5" x14ac:dyDescent="0.35">
      <c r="C56" t="s">
        <v>190</v>
      </c>
      <c r="D56" t="s">
        <v>125</v>
      </c>
      <c r="E56" t="s">
        <v>126</v>
      </c>
    </row>
    <row r="57" spans="3:5" x14ac:dyDescent="0.35">
      <c r="C57" t="s">
        <v>191</v>
      </c>
      <c r="D57" t="s">
        <v>147</v>
      </c>
      <c r="E57" t="s">
        <v>148</v>
      </c>
    </row>
    <row r="58" spans="3:5" x14ac:dyDescent="0.35">
      <c r="C58" t="s">
        <v>192</v>
      </c>
      <c r="D58" t="s">
        <v>143</v>
      </c>
      <c r="E58" t="s">
        <v>144</v>
      </c>
    </row>
    <row r="59" spans="3:5" x14ac:dyDescent="0.35">
      <c r="C59" t="s">
        <v>193</v>
      </c>
      <c r="D59" t="s">
        <v>137</v>
      </c>
      <c r="E59" t="s">
        <v>138</v>
      </c>
    </row>
    <row r="60" spans="3:5" x14ac:dyDescent="0.35">
      <c r="C60" t="s">
        <v>194</v>
      </c>
      <c r="D60" t="s">
        <v>147</v>
      </c>
      <c r="E60" t="s">
        <v>148</v>
      </c>
    </row>
    <row r="61" spans="3:5" x14ac:dyDescent="0.35">
      <c r="C61" t="s">
        <v>195</v>
      </c>
      <c r="D61" t="s">
        <v>143</v>
      </c>
      <c r="E61" t="s">
        <v>144</v>
      </c>
    </row>
    <row r="62" spans="3:5" x14ac:dyDescent="0.35">
      <c r="C62" t="s">
        <v>196</v>
      </c>
      <c r="D62" t="s">
        <v>125</v>
      </c>
      <c r="E62" t="s">
        <v>126</v>
      </c>
    </row>
    <row r="63" spans="3:5" x14ac:dyDescent="0.35">
      <c r="C63" t="s">
        <v>197</v>
      </c>
      <c r="D63" t="s">
        <v>147</v>
      </c>
      <c r="E63" t="s">
        <v>148</v>
      </c>
    </row>
    <row r="64" spans="3:5" x14ac:dyDescent="0.35">
      <c r="C64" t="s">
        <v>198</v>
      </c>
      <c r="D64" t="s">
        <v>137</v>
      </c>
      <c r="E64" t="s">
        <v>138</v>
      </c>
    </row>
    <row r="65" spans="3:5" x14ac:dyDescent="0.35">
      <c r="C65" t="s">
        <v>199</v>
      </c>
      <c r="D65" t="s">
        <v>143</v>
      </c>
      <c r="E65" t="s">
        <v>144</v>
      </c>
    </row>
    <row r="66" spans="3:5" x14ac:dyDescent="0.35">
      <c r="C66" t="s">
        <v>200</v>
      </c>
      <c r="D66" t="s">
        <v>147</v>
      </c>
      <c r="E66" t="s">
        <v>148</v>
      </c>
    </row>
    <row r="67" spans="3:5" x14ac:dyDescent="0.35">
      <c r="C67" t="s">
        <v>201</v>
      </c>
      <c r="D67" t="s">
        <v>147</v>
      </c>
      <c r="E67" t="s">
        <v>148</v>
      </c>
    </row>
    <row r="68" spans="3:5" x14ac:dyDescent="0.35">
      <c r="C68" t="s">
        <v>202</v>
      </c>
      <c r="D68" t="s">
        <v>143</v>
      </c>
      <c r="E68" t="s">
        <v>144</v>
      </c>
    </row>
    <row r="69" spans="3:5" x14ac:dyDescent="0.35">
      <c r="C69" t="s">
        <v>203</v>
      </c>
      <c r="D69" t="s">
        <v>147</v>
      </c>
      <c r="E69" t="s">
        <v>148</v>
      </c>
    </row>
    <row r="70" spans="3:5" x14ac:dyDescent="0.35">
      <c r="C70" t="s">
        <v>204</v>
      </c>
      <c r="D70" t="s">
        <v>125</v>
      </c>
      <c r="E70" t="s">
        <v>126</v>
      </c>
    </row>
    <row r="71" spans="3:5" x14ac:dyDescent="0.35">
      <c r="C71" t="s">
        <v>205</v>
      </c>
      <c r="D71" t="s">
        <v>147</v>
      </c>
      <c r="E71" t="s">
        <v>148</v>
      </c>
    </row>
    <row r="72" spans="3:5" x14ac:dyDescent="0.35">
      <c r="C72" t="s">
        <v>206</v>
      </c>
      <c r="D72" t="s">
        <v>125</v>
      </c>
      <c r="E72" t="s">
        <v>126</v>
      </c>
    </row>
    <row r="73" spans="3:5" x14ac:dyDescent="0.35">
      <c r="C73" t="s">
        <v>207</v>
      </c>
      <c r="D73" t="s">
        <v>137</v>
      </c>
      <c r="E73" t="s">
        <v>138</v>
      </c>
    </row>
    <row r="74" spans="3:5" x14ac:dyDescent="0.35">
      <c r="C74" t="s">
        <v>208</v>
      </c>
      <c r="D74" t="s">
        <v>137</v>
      </c>
      <c r="E74" t="s">
        <v>138</v>
      </c>
    </row>
    <row r="75" spans="3:5" x14ac:dyDescent="0.35">
      <c r="C75" t="s">
        <v>209</v>
      </c>
      <c r="D75" t="s">
        <v>143</v>
      </c>
      <c r="E75" t="s">
        <v>144</v>
      </c>
    </row>
    <row r="76" spans="3:5" x14ac:dyDescent="0.35">
      <c r="C76" t="s">
        <v>210</v>
      </c>
      <c r="D76" t="s">
        <v>147</v>
      </c>
      <c r="E76" t="s">
        <v>148</v>
      </c>
    </row>
    <row r="77" spans="3:5" x14ac:dyDescent="0.35">
      <c r="C77" t="s">
        <v>211</v>
      </c>
      <c r="D77" t="s">
        <v>143</v>
      </c>
      <c r="E77" t="s">
        <v>144</v>
      </c>
    </row>
    <row r="78" spans="3:5" x14ac:dyDescent="0.35">
      <c r="C78" t="s">
        <v>212</v>
      </c>
      <c r="D78" t="s">
        <v>125</v>
      </c>
      <c r="E78" t="s">
        <v>126</v>
      </c>
    </row>
    <row r="79" spans="3:5" x14ac:dyDescent="0.35">
      <c r="C79" t="s">
        <v>213</v>
      </c>
      <c r="D79" t="s">
        <v>147</v>
      </c>
      <c r="E79" t="s">
        <v>148</v>
      </c>
    </row>
    <row r="80" spans="3:5" x14ac:dyDescent="0.35">
      <c r="C80" t="s">
        <v>214</v>
      </c>
      <c r="D80" t="s">
        <v>137</v>
      </c>
      <c r="E80" t="s">
        <v>138</v>
      </c>
    </row>
    <row r="81" spans="3:5" x14ac:dyDescent="0.35">
      <c r="C81" t="s">
        <v>215</v>
      </c>
      <c r="D81" t="s">
        <v>125</v>
      </c>
      <c r="E81" t="s">
        <v>126</v>
      </c>
    </row>
    <row r="82" spans="3:5" x14ac:dyDescent="0.35">
      <c r="C82" t="s">
        <v>216</v>
      </c>
      <c r="D82" t="s">
        <v>122</v>
      </c>
      <c r="E82" t="s">
        <v>123</v>
      </c>
    </row>
    <row r="83" spans="3:5" x14ac:dyDescent="0.35">
      <c r="C83" t="s">
        <v>217</v>
      </c>
      <c r="D83" t="s">
        <v>125</v>
      </c>
      <c r="E83" t="s">
        <v>126</v>
      </c>
    </row>
    <row r="84" spans="3:5" x14ac:dyDescent="0.35">
      <c r="C84" t="s">
        <v>218</v>
      </c>
      <c r="D84" t="s">
        <v>137</v>
      </c>
      <c r="E84" t="s">
        <v>138</v>
      </c>
    </row>
    <row r="85" spans="3:5" x14ac:dyDescent="0.35">
      <c r="C85" t="s">
        <v>219</v>
      </c>
      <c r="D85" t="s">
        <v>147</v>
      </c>
      <c r="E85" t="s">
        <v>148</v>
      </c>
    </row>
    <row r="86" spans="3:5" x14ac:dyDescent="0.35">
      <c r="C86" t="s">
        <v>220</v>
      </c>
      <c r="D86" t="s">
        <v>125</v>
      </c>
      <c r="E86" t="s">
        <v>126</v>
      </c>
    </row>
    <row r="87" spans="3:5" x14ac:dyDescent="0.35">
      <c r="C87" t="s">
        <v>221</v>
      </c>
      <c r="D87" t="s">
        <v>143</v>
      </c>
      <c r="E87" t="s">
        <v>144</v>
      </c>
    </row>
    <row r="88" spans="3:5" x14ac:dyDescent="0.35">
      <c r="C88" t="s">
        <v>222</v>
      </c>
      <c r="D88" t="s">
        <v>147</v>
      </c>
      <c r="E88" t="s">
        <v>148</v>
      </c>
    </row>
    <row r="89" spans="3:5" x14ac:dyDescent="0.35">
      <c r="C89" t="s">
        <v>223</v>
      </c>
      <c r="D89" t="s">
        <v>147</v>
      </c>
      <c r="E89" t="s">
        <v>148</v>
      </c>
    </row>
    <row r="90" spans="3:5" x14ac:dyDescent="0.35">
      <c r="C90" t="s">
        <v>224</v>
      </c>
      <c r="D90" t="s">
        <v>122</v>
      </c>
      <c r="E90" t="s">
        <v>123</v>
      </c>
    </row>
    <row r="91" spans="3:5" x14ac:dyDescent="0.35">
      <c r="C91" t="s">
        <v>225</v>
      </c>
      <c r="D91" t="s">
        <v>122</v>
      </c>
      <c r="E91" t="s">
        <v>123</v>
      </c>
    </row>
    <row r="92" spans="3:5" x14ac:dyDescent="0.35">
      <c r="C92" t="s">
        <v>226</v>
      </c>
      <c r="D92" t="s">
        <v>143</v>
      </c>
      <c r="E92" t="s">
        <v>144</v>
      </c>
    </row>
    <row r="93" spans="3:5" x14ac:dyDescent="0.35">
      <c r="C93" t="s">
        <v>227</v>
      </c>
      <c r="D93" t="s">
        <v>147</v>
      </c>
      <c r="E93" t="s">
        <v>148</v>
      </c>
    </row>
    <row r="94" spans="3:5" x14ac:dyDescent="0.35">
      <c r="C94" t="s">
        <v>228</v>
      </c>
      <c r="D94" t="s">
        <v>147</v>
      </c>
      <c r="E94" t="s">
        <v>148</v>
      </c>
    </row>
    <row r="95" spans="3:5" x14ac:dyDescent="0.35">
      <c r="C95" t="s">
        <v>229</v>
      </c>
      <c r="D95" t="s">
        <v>137</v>
      </c>
      <c r="E95" t="s">
        <v>138</v>
      </c>
    </row>
    <row r="96" spans="3:5" x14ac:dyDescent="0.35">
      <c r="C96" t="s">
        <v>230</v>
      </c>
      <c r="D96" t="s">
        <v>125</v>
      </c>
      <c r="E96" t="s">
        <v>126</v>
      </c>
    </row>
  </sheetData>
  <autoFilter ref="A1:E96" xr:uid="{00000000-0009-0000-0000-000003000000}">
    <sortState ref="A2:E96">
      <sortCondition ref="C1:C96"/>
    </sortState>
  </autoFilter>
  <sortState ref="C2:E96">
    <sortCondition ref="C2:C96"/>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318793EAA1DF4EBD65D8D675C51E95" ma:contentTypeVersion="18" ma:contentTypeDescription="Create a new document." ma:contentTypeScope="" ma:versionID="805e9d97c2228880d15c91302b777be4">
  <xsd:schema xmlns:xsd="http://www.w3.org/2001/XMLSchema" xmlns:xs="http://www.w3.org/2001/XMLSchema" xmlns:p="http://schemas.microsoft.com/office/2006/metadata/properties" xmlns:ns3="36582ea7-f8de-4a8b-8e2c-12c68f21d040" xmlns:ns4="474e585a-4394-4c34-901f-de7a40047d5a" targetNamespace="http://schemas.microsoft.com/office/2006/metadata/properties" ma:root="true" ma:fieldsID="96e9d3729076fb1003f56909d40c72c5" ns3:_="" ns4:_="">
    <xsd:import namespace="36582ea7-f8de-4a8b-8e2c-12c68f21d040"/>
    <xsd:import namespace="474e585a-4394-4c34-901f-de7a40047d5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AutoKeyPoints" minOccurs="0"/>
                <xsd:element ref="ns4:MediaServiceKeyPoints" minOccurs="0"/>
                <xsd:element ref="ns4:MediaServiceGenerationTime" minOccurs="0"/>
                <xsd:element ref="ns4:MediaServiceEventHashCode" minOccurs="0"/>
                <xsd:element ref="ns4:MediaServiceOCR" minOccurs="0"/>
                <xsd:element ref="ns4:MediaServiceLocation"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582ea7-f8de-4a8b-8e2c-12c68f21d04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4e585a-4394-4c34-901f-de7a40047d5a"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6582ea7-f8de-4a8b-8e2c-12c68f21d040">
      <UserInfo>
        <DisplayName/>
        <AccountId xsi:nil="true"/>
        <AccountType/>
      </UserInfo>
    </SharedWithUsers>
    <_activity xmlns="474e585a-4394-4c34-901f-de7a40047d5a" xsi:nil="true"/>
  </documentManagement>
</p:properties>
</file>

<file path=customXml/itemProps1.xml><?xml version="1.0" encoding="utf-8"?>
<ds:datastoreItem xmlns:ds="http://schemas.openxmlformats.org/officeDocument/2006/customXml" ds:itemID="{FF5377B8-6938-4121-88D9-A1ADE49F89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582ea7-f8de-4a8b-8e2c-12c68f21d040"/>
    <ds:schemaRef ds:uri="474e585a-4394-4c34-901f-de7a4004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54E673-1CC8-44DB-96BE-09E777A55686}">
  <ds:schemaRefs>
    <ds:schemaRef ds:uri="http://schemas.microsoft.com/sharepoint/v3/contenttype/forms"/>
  </ds:schemaRefs>
</ds:datastoreItem>
</file>

<file path=customXml/itemProps3.xml><?xml version="1.0" encoding="utf-8"?>
<ds:datastoreItem xmlns:ds="http://schemas.openxmlformats.org/officeDocument/2006/customXml" ds:itemID="{30FFD5F7-C083-480E-930A-D3CB8D092AE8}">
  <ds:schemaRefs>
    <ds:schemaRef ds:uri="36582ea7-f8de-4a8b-8e2c-12c68f21d040"/>
    <ds:schemaRef ds:uri="http://schemas.microsoft.com/office/2006/documentManagement/types"/>
    <ds:schemaRef ds:uri="http://purl.org/dc/terms/"/>
    <ds:schemaRef ds:uri="http://purl.org/dc/elements/1.1/"/>
    <ds:schemaRef ds:uri="http://www.w3.org/XML/1998/namespace"/>
    <ds:schemaRef ds:uri="http://purl.org/dc/dcmitype/"/>
    <ds:schemaRef ds:uri="http://schemas.microsoft.com/office/infopath/2007/PartnerControls"/>
    <ds:schemaRef ds:uri="http://schemas.openxmlformats.org/package/2006/metadata/core-properties"/>
    <ds:schemaRef ds:uri="474e585a-4394-4c34-901f-de7a40047d5a"/>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2024-25 Template for Completion</vt:lpstr>
      <vt:lpstr>Sample Plan</vt:lpstr>
      <vt:lpstr>INFO</vt:lpstr>
    </vt:vector>
  </TitlesOfParts>
  <Manager/>
  <Company>Hamilton-Wentworth District School Board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Carrie Salemi [Staff]</dc:creator>
  <cp:keywords/>
  <dc:description/>
  <cp:lastModifiedBy>Gordon Carey [Staff]</cp:lastModifiedBy>
  <cp:revision/>
  <dcterms:created xsi:type="dcterms:W3CDTF">2015-06-30T20:03:02Z</dcterms:created>
  <dcterms:modified xsi:type="dcterms:W3CDTF">2025-01-07T18:25:18Z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0x01010061318793EAA1DF4EBD65D8D675C51E95</vt:lpwstr>
  </property>
  <property fmtid="{D5CDD505-2E9C-101B-9397-08002B2CF9AE}" pid="4" name="Jet Reports Function Literals">
    <vt:lpwstr>, ; , { } [@[{0}]] 1033 4105</vt:lpwstr>
  </property>
  <property fmtid="{D5CDD505-2E9C-101B-9397-08002B2CF9AE}" pid="5" name="SV_HIDDEN_GRID_QUERY_LIST_4F35BF76-6C0D-4D9B-82B2-816C12CF3733">
    <vt:lpwstr>empty_477D106A-C0D6-4607-AEBD-E2C9D60EA279</vt:lpwstr>
  </property>
  <property fmtid="{D5CDD505-2E9C-101B-9397-08002B2CF9AE}" pid="6" name="MediaServiceImageTags">
    <vt:lpwstr/>
  </property>
  <property fmtid="{D5CDD505-2E9C-101B-9397-08002B2CF9AE}" pid="7" name="Order">
    <vt:r8>4474100</vt:r8>
  </property>
  <property fmtid="{D5CDD505-2E9C-101B-9397-08002B2CF9AE}" pid="8" name="xd_Signature">
    <vt:bool>false</vt:bool>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ies>
</file>